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192.168.1.53\share\共有\07-01住宅ストック維持・向上促進事業 事務事業関係\R7年度\事務事業（事業者への補助金関係）\07 交付申請マニュアル・様式\【確定版】相談・担い手\"/>
    </mc:Choice>
  </mc:AlternateContent>
  <xr:revisionPtr revIDLastSave="0" documentId="13_ncr:1_{FC50CCC8-5069-4A7B-B822-7A426A4E767E}" xr6:coauthVersionLast="47" xr6:coauthVersionMax="47" xr10:uidLastSave="{00000000-0000-0000-0000-000000000000}"/>
  <bookViews>
    <workbookView xWindow="-120" yWindow="-120" windowWidth="29040" windowHeight="15840" tabRatio="731" firstSheet="1" activeTab="2" xr2:uid="{00000000-000D-0000-FFFF-FFFF00000000}"/>
  </bookViews>
  <sheets>
    <sheet name="事務所レイアウト" sheetId="35" state="hidden" r:id="rId1"/>
    <sheet name="設定" sheetId="68" r:id="rId2"/>
    <sheet name="集計表" sheetId="72" r:id="rId3"/>
    <sheet name="人件費・賃金" sheetId="70" r:id="rId4"/>
    <sheet name="旅費" sheetId="34" r:id="rId5"/>
    <sheet name="報償金" sheetId="44" r:id="rId6"/>
    <sheet name="需用費" sheetId="45" r:id="rId7"/>
    <sheet name="役務費" sheetId="1" r:id="rId8"/>
    <sheet name="委託料" sheetId="47" r:id="rId9"/>
    <sheet name="使用料" sheetId="48" r:id="rId10"/>
  </sheets>
  <definedNames>
    <definedName name="_xlnm._FilterDatabase" localSheetId="6" hidden="1">需用費!$A$4:$G$4</definedName>
    <definedName name="_xlnm._FilterDatabase" localSheetId="4" hidden="1">旅費!#REF!</definedName>
    <definedName name="_xlnm.Print_Area" localSheetId="8">委託料!$A$1:$G$11</definedName>
    <definedName name="_xlnm.Print_Area" localSheetId="9">使用料!$A$1:$G$11</definedName>
    <definedName name="_xlnm.Print_Area" localSheetId="6">需用費!$A$1:$G$11</definedName>
    <definedName name="_xlnm.Print_Area" localSheetId="2">集計表!$A$1:$E$14</definedName>
    <definedName name="_xlnm.Print_Area" localSheetId="3">人件費・賃金!$A$1:$Q$25</definedName>
    <definedName name="_xlnm.Print_Area" localSheetId="5">報償金!$A$1:$I$11</definedName>
    <definedName name="_xlnm.Print_Area" localSheetId="7">役務費!$A$1:$G$31</definedName>
    <definedName name="_xlnm.Print_Area" localSheetId="4">旅費!$A$1:$M$12</definedName>
    <definedName name="_xlnm.Print_Titles" localSheetId="8">委託料!$1:$2</definedName>
    <definedName name="_xlnm.Print_Titles" localSheetId="9">使用料!$1:$2</definedName>
    <definedName name="_xlnm.Print_Titles" localSheetId="6">需用費!$1:$2</definedName>
    <definedName name="_xlnm.Print_Titles" localSheetId="2">集計表!$1:$2</definedName>
    <definedName name="_xlnm.Print_Titles" localSheetId="3">人件費・賃金!$1:$2</definedName>
    <definedName name="_xlnm.Print_Titles" localSheetId="5">報償金!$1:$2</definedName>
    <definedName name="_xlnm.Print_Titles" localSheetId="7">役務費!$1:$2</definedName>
    <definedName name="_xlnm.Print_Titles" localSheetId="4">旅費!$1:$2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72" l="1"/>
  <c r="O17" i="70"/>
  <c r="O16" i="70"/>
  <c r="D18" i="70"/>
  <c r="E18" i="70"/>
  <c r="F18" i="70"/>
  <c r="G18" i="70"/>
  <c r="H18" i="70"/>
  <c r="I18" i="70"/>
  <c r="J18" i="70"/>
  <c r="K18" i="70"/>
  <c r="L18" i="70"/>
  <c r="M18" i="70"/>
  <c r="N18" i="70"/>
  <c r="C18" i="70"/>
  <c r="C17" i="70"/>
  <c r="C16" i="70"/>
  <c r="N16" i="70"/>
  <c r="M16" i="70"/>
  <c r="L16" i="70"/>
  <c r="K16" i="70"/>
  <c r="J16" i="70"/>
  <c r="I16" i="70"/>
  <c r="H16" i="70"/>
  <c r="F16" i="70"/>
  <c r="E16" i="70"/>
  <c r="D16" i="70"/>
  <c r="N17" i="70"/>
  <c r="M17" i="70"/>
  <c r="L17" i="70"/>
  <c r="K17" i="70"/>
  <c r="J17" i="70"/>
  <c r="I17" i="70"/>
  <c r="H17" i="70"/>
  <c r="F17" i="70"/>
  <c r="E17" i="70"/>
  <c r="D17" i="70"/>
  <c r="G17" i="70"/>
  <c r="G16" i="70"/>
  <c r="C12" i="72"/>
  <c r="C11" i="72"/>
  <c r="C9" i="72"/>
  <c r="C8" i="72"/>
  <c r="E1" i="72"/>
  <c r="E2" i="72"/>
  <c r="A1" i="72"/>
  <c r="O18" i="70" l="1"/>
  <c r="O6" i="70"/>
  <c r="B11" i="48"/>
  <c r="B11" i="47"/>
  <c r="B11" i="45"/>
  <c r="C11" i="44"/>
  <c r="B11" i="44"/>
  <c r="D12" i="34"/>
  <c r="E12" i="34"/>
  <c r="C12" i="34"/>
  <c r="D25" i="70"/>
  <c r="E25" i="70"/>
  <c r="F25" i="70"/>
  <c r="G25" i="70"/>
  <c r="H25" i="70"/>
  <c r="I25" i="70"/>
  <c r="J25" i="70"/>
  <c r="K25" i="70"/>
  <c r="L25" i="70"/>
  <c r="M25" i="70"/>
  <c r="N25" i="70"/>
  <c r="C25" i="70"/>
  <c r="B7" i="34" l="1"/>
  <c r="B8" i="34"/>
  <c r="B9" i="34"/>
  <c r="B10" i="34"/>
  <c r="B11" i="34"/>
  <c r="O24" i="70"/>
  <c r="O23" i="70"/>
  <c r="L21" i="70"/>
  <c r="C21" i="70"/>
  <c r="O15" i="70"/>
  <c r="O14" i="70"/>
  <c r="O13" i="70"/>
  <c r="O12" i="70"/>
  <c r="O11" i="70"/>
  <c r="O10" i="70"/>
  <c r="O9" i="70"/>
  <c r="O8" i="70"/>
  <c r="O7" i="70"/>
  <c r="Q2" i="70"/>
  <c r="Q1" i="70"/>
  <c r="A1" i="70"/>
  <c r="O25" i="70" l="1"/>
  <c r="C7" i="72" s="1"/>
  <c r="G1" i="48"/>
  <c r="G1" i="1"/>
  <c r="M1" i="34"/>
  <c r="G1" i="47"/>
  <c r="G1" i="45"/>
  <c r="I1" i="44"/>
  <c r="G2" i="48" l="1"/>
  <c r="A1" i="48"/>
  <c r="G2" i="47"/>
  <c r="A1" i="47"/>
  <c r="B31" i="1"/>
  <c r="B21" i="1"/>
  <c r="B11" i="1"/>
  <c r="A1" i="1"/>
  <c r="G2" i="1"/>
  <c r="G2" i="45"/>
  <c r="A1" i="45"/>
  <c r="I2" i="44"/>
  <c r="A1" i="44"/>
  <c r="B6" i="34"/>
  <c r="B12" i="34" s="1"/>
  <c r="C6" i="72" s="1"/>
  <c r="M2" i="34"/>
  <c r="A1" i="34"/>
  <c r="E32" i="35"/>
  <c r="D32" i="35"/>
  <c r="I31" i="35"/>
  <c r="E2" i="1"/>
  <c r="C10" i="72" s="1"/>
  <c r="C13" i="72" l="1"/>
</calcChain>
</file>

<file path=xl/sharedStrings.xml><?xml version="1.0" encoding="utf-8"?>
<sst xmlns="http://schemas.openxmlformats.org/spreadsheetml/2006/main" count="267" uniqueCount="175">
  <si>
    <t>実施日</t>
    <rPh sb="0" eb="3">
      <t>ジッシビ</t>
    </rPh>
    <phoneticPr fontId="2"/>
  </si>
  <si>
    <t>6月</t>
  </si>
  <si>
    <t>振込手数料</t>
    <rPh sb="0" eb="2">
      <t>フリコミ</t>
    </rPh>
    <rPh sb="2" eb="5">
      <t>テスウリョウ</t>
    </rPh>
    <phoneticPr fontId="2"/>
  </si>
  <si>
    <t>12月</t>
  </si>
  <si>
    <t>5月</t>
  </si>
  <si>
    <t>番号</t>
    <rPh sb="0" eb="2">
      <t>バンゴウ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</si>
  <si>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</si>
  <si>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</si>
  <si>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支払先</t>
  </si>
  <si>
    <t>合計</t>
  </si>
  <si>
    <t>10月</t>
  </si>
  <si>
    <t>4月</t>
  </si>
  <si>
    <t>7月</t>
  </si>
  <si>
    <t>C4</t>
  </si>
  <si>
    <t>8月</t>
  </si>
  <si>
    <t>3月</t>
  </si>
  <si>
    <t>内補助事業</t>
    <rPh sb="0" eb="1">
      <t>ウチ</t>
    </rPh>
    <rPh sb="1" eb="3">
      <t>ホジョ</t>
    </rPh>
    <rPh sb="3" eb="5">
      <t>ジギョウ</t>
    </rPh>
    <phoneticPr fontId="2"/>
  </si>
  <si>
    <t>9月</t>
  </si>
  <si>
    <t>11月</t>
  </si>
  <si>
    <t>うち提供体制</t>
    <rPh sb="2" eb="4">
      <t>テイキョウ</t>
    </rPh>
    <rPh sb="4" eb="6">
      <t>タイセイ</t>
    </rPh>
    <phoneticPr fontId="2"/>
  </si>
  <si>
    <t>1月</t>
  </si>
  <si>
    <t>役務費</t>
    <rPh sb="0" eb="2">
      <t>エキム</t>
    </rPh>
    <rPh sb="2" eb="3">
      <t>ヒ</t>
    </rPh>
    <phoneticPr fontId="2"/>
  </si>
  <si>
    <t>2月</t>
  </si>
  <si>
    <t>●●●●会　謝金</t>
    <rPh sb="4" eb="5">
      <t>カイ</t>
    </rPh>
    <rPh sb="6" eb="8">
      <t>シャキン</t>
    </rPh>
    <phoneticPr fontId="2"/>
  </si>
  <si>
    <t>郵送料</t>
    <rPh sb="0" eb="3">
      <t>ユウソウリョウ</t>
    </rPh>
    <phoneticPr fontId="2"/>
  </si>
  <si>
    <t>　　（詳細に記入の事）</t>
  </si>
  <si>
    <t>うち担い手</t>
    <rPh sb="2" eb="3">
      <t>ニナ</t>
    </rPh>
    <rPh sb="4" eb="5">
      <t>テ</t>
    </rPh>
    <phoneticPr fontId="2"/>
  </si>
  <si>
    <t>うち団地型</t>
    <rPh sb="2" eb="4">
      <t>ダンチ</t>
    </rPh>
    <rPh sb="4" eb="5">
      <t>ガタ</t>
    </rPh>
    <phoneticPr fontId="2"/>
  </si>
  <si>
    <t>↓</t>
  </si>
  <si>
    <t>役務費合計</t>
    <rPh sb="0" eb="2">
      <t>エキム</t>
    </rPh>
    <rPh sb="2" eb="3">
      <t>ヒ</t>
    </rPh>
    <rPh sb="3" eb="5">
      <t>ゴウケイ</t>
    </rPh>
    <phoneticPr fontId="2"/>
  </si>
  <si>
    <t>＝</t>
  </si>
  <si>
    <t>棚</t>
    <rPh sb="0" eb="1">
      <t>タナ</t>
    </rPh>
    <phoneticPr fontId="2"/>
  </si>
  <si>
    <t>机</t>
    <rPh sb="0" eb="1">
      <t>ツクエ</t>
    </rPh>
    <phoneticPr fontId="2"/>
  </si>
  <si>
    <t>補助事業割合</t>
    <rPh sb="0" eb="2">
      <t>ホジョ</t>
    </rPh>
    <rPh sb="2" eb="4">
      <t>ジギョウ</t>
    </rPh>
    <rPh sb="4" eb="6">
      <t>ワリアイ</t>
    </rPh>
    <phoneticPr fontId="2"/>
  </si>
  <si>
    <t>郵送費合計</t>
    <rPh sb="0" eb="3">
      <t>ユウソウヒ</t>
    </rPh>
    <rPh sb="3" eb="5">
      <t>ゴウケイ</t>
    </rPh>
    <phoneticPr fontId="2"/>
  </si>
  <si>
    <t>協会保有数</t>
    <rPh sb="0" eb="2">
      <t>キョウカイ</t>
    </rPh>
    <rPh sb="2" eb="4">
      <t>ホユウ</t>
    </rPh>
    <rPh sb="4" eb="5">
      <t>スウ</t>
    </rPh>
    <phoneticPr fontId="2"/>
  </si>
  <si>
    <t>月別補助金額</t>
    <rPh sb="5" eb="6">
      <t>ガク</t>
    </rPh>
    <phoneticPr fontId="2"/>
  </si>
  <si>
    <t>ヤ●ト運輸　　●●書類配送料　●●へ</t>
  </si>
  <si>
    <t>内容</t>
    <rPh sb="0" eb="2">
      <t>ナイヨウ</t>
    </rPh>
    <phoneticPr fontId="2"/>
  </si>
  <si>
    <t>C5</t>
  </si>
  <si>
    <t>C3</t>
  </si>
  <si>
    <t>フラットファイル</t>
  </si>
  <si>
    <t>年号</t>
    <rPh sb="0" eb="2">
      <t>ネンゴウ</t>
    </rPh>
    <phoneticPr fontId="11"/>
  </si>
  <si>
    <t>補助事業名</t>
    <rPh sb="0" eb="2">
      <t>ホジョ</t>
    </rPh>
    <rPh sb="2" eb="4">
      <t>ジギョウ</t>
    </rPh>
    <rPh sb="4" eb="5">
      <t>メイ</t>
    </rPh>
    <phoneticPr fontId="11"/>
  </si>
  <si>
    <t>提出日</t>
    <rPh sb="0" eb="2">
      <t>テイシュツ</t>
    </rPh>
    <rPh sb="2" eb="3">
      <t>ビ</t>
    </rPh>
    <phoneticPr fontId="2"/>
  </si>
  <si>
    <t>役務費総合計</t>
    <rPh sb="0" eb="2">
      <t>エキム</t>
    </rPh>
    <rPh sb="2" eb="3">
      <t>ヒ</t>
    </rPh>
    <rPh sb="3" eb="4">
      <t>ソウ</t>
    </rPh>
    <rPh sb="4" eb="6">
      <t>ゴウケイ</t>
    </rPh>
    <phoneticPr fontId="2"/>
  </si>
  <si>
    <t>C2</t>
  </si>
  <si>
    <t>●●社</t>
    <rPh sb="2" eb="3">
      <t>シャ</t>
    </rPh>
    <phoneticPr fontId="2"/>
  </si>
  <si>
    <t>●●様</t>
    <rPh sb="2" eb="3">
      <t>サマ</t>
    </rPh>
    <phoneticPr fontId="2"/>
  </si>
  <si>
    <t>■■企業</t>
    <rPh sb="2" eb="4">
      <t>キギョウ</t>
    </rPh>
    <phoneticPr fontId="2"/>
  </si>
  <si>
    <t>振込手数料合計</t>
    <rPh sb="5" eb="7">
      <t>ゴウケイ</t>
    </rPh>
    <phoneticPr fontId="2"/>
  </si>
  <si>
    <t>住宅ストック維持・向上促進事業</t>
    <rPh sb="0" eb="2">
      <t>ジュウタク</t>
    </rPh>
    <rPh sb="6" eb="8">
      <t>イジ</t>
    </rPh>
    <rPh sb="9" eb="11">
      <t>コウジョウ</t>
    </rPh>
    <rPh sb="11" eb="13">
      <t>ソクシン</t>
    </rPh>
    <phoneticPr fontId="2"/>
  </si>
  <si>
    <t>社会保険料補助金額</t>
    <rPh sb="0" eb="2">
      <t>シャカイ</t>
    </rPh>
    <rPh sb="2" eb="5">
      <t>ホケンリョウ</t>
    </rPh>
    <rPh sb="5" eb="7">
      <t>ホジョ</t>
    </rPh>
    <rPh sb="7" eb="9">
      <t>キンガク</t>
    </rPh>
    <phoneticPr fontId="2"/>
  </si>
  <si>
    <t>令和7年</t>
    <rPh sb="0" eb="2">
      <t>レイワ</t>
    </rPh>
    <rPh sb="3" eb="4">
      <t>ネン</t>
    </rPh>
    <phoneticPr fontId="2"/>
  </si>
  <si>
    <t>社会保険料補助金額</t>
    <phoneticPr fontId="12"/>
  </si>
  <si>
    <t>証憑書類</t>
    <rPh sb="0" eb="2">
      <t>ショウヒョウ</t>
    </rPh>
    <rPh sb="2" eb="4">
      <t>ショルイ</t>
    </rPh>
    <phoneticPr fontId="12"/>
  </si>
  <si>
    <t>種別</t>
    <rPh sb="0" eb="2">
      <t>シュベツ</t>
    </rPh>
    <phoneticPr fontId="12"/>
  </si>
  <si>
    <t>番号</t>
    <rPh sb="0" eb="2">
      <t>バンゴウ</t>
    </rPh>
    <phoneticPr fontId="12"/>
  </si>
  <si>
    <t>支払先</t>
    <rPh sb="0" eb="3">
      <t>シハライサキ</t>
    </rPh>
    <phoneticPr fontId="2"/>
  </si>
  <si>
    <t>ア●クル</t>
    <phoneticPr fontId="2"/>
  </si>
  <si>
    <t>契約に関する書類</t>
    <rPh sb="0" eb="2">
      <t>ケイヤク</t>
    </rPh>
    <rPh sb="3" eb="4">
      <t>カン</t>
    </rPh>
    <rPh sb="6" eb="8">
      <t>ショルイ</t>
    </rPh>
    <phoneticPr fontId="2"/>
  </si>
  <si>
    <t>支払いに関する書類</t>
    <rPh sb="0" eb="2">
      <t>シハラ</t>
    </rPh>
    <rPh sb="4" eb="5">
      <t>カン</t>
    </rPh>
    <rPh sb="7" eb="9">
      <t>ショルイ</t>
    </rPh>
    <phoneticPr fontId="2"/>
  </si>
  <si>
    <t>証憑書類</t>
    <rPh sb="0" eb="2">
      <t>ショウヒョウ</t>
    </rPh>
    <rPh sb="2" eb="4">
      <t>ショルイ</t>
    </rPh>
    <phoneticPr fontId="2"/>
  </si>
  <si>
    <t>〇〇印刷</t>
    <rPh sb="2" eb="4">
      <t>インサツ</t>
    </rPh>
    <phoneticPr fontId="2"/>
  </si>
  <si>
    <t>乗車区間又は移動距離</t>
    <rPh sb="2" eb="3">
      <t>ク</t>
    </rPh>
    <rPh sb="3" eb="4">
      <t>カン</t>
    </rPh>
    <rPh sb="4" eb="5">
      <t>マタ</t>
    </rPh>
    <rPh sb="6" eb="10">
      <t>イドウキョリ</t>
    </rPh>
    <phoneticPr fontId="2"/>
  </si>
  <si>
    <t>所属事業者名</t>
    <rPh sb="0" eb="2">
      <t>ショゾク</t>
    </rPh>
    <rPh sb="2" eb="6">
      <t>ジギョウシャメイ</t>
    </rPh>
    <phoneticPr fontId="2"/>
  </si>
  <si>
    <t>訪問先</t>
    <phoneticPr fontId="2"/>
  </si>
  <si>
    <t>証憑書類</t>
    <rPh sb="0" eb="4">
      <t>ショウヒョウショルイ</t>
    </rPh>
    <phoneticPr fontId="2"/>
  </si>
  <si>
    <t>現地相談</t>
    <rPh sb="0" eb="4">
      <t>ゲンチソウダン</t>
    </rPh>
    <phoneticPr fontId="2"/>
  </si>
  <si>
    <t>氏名</t>
    <rPh sb="0" eb="2">
      <t>シメイ</t>
    </rPh>
    <phoneticPr fontId="2"/>
  </si>
  <si>
    <t>●●会社</t>
    <phoneticPr fontId="2"/>
  </si>
  <si>
    <t>◆◆様</t>
    <rPh sb="2" eb="3">
      <t>サマ</t>
    </rPh>
    <phoneticPr fontId="2"/>
  </si>
  <si>
    <t>証憑書類</t>
    <phoneticPr fontId="2"/>
  </si>
  <si>
    <t>●●市　〇〇センター</t>
    <rPh sb="2" eb="3">
      <t>シ</t>
    </rPh>
    <phoneticPr fontId="2"/>
  </si>
  <si>
    <t>種別</t>
    <rPh sb="0" eb="2">
      <t>シュベツ</t>
    </rPh>
    <phoneticPr fontId="2"/>
  </si>
  <si>
    <t>内源泉税</t>
    <rPh sb="0" eb="1">
      <t>ウチ</t>
    </rPh>
    <rPh sb="1" eb="4">
      <t>ゲンセンゼイ</t>
    </rPh>
    <phoneticPr fontId="2"/>
  </si>
  <si>
    <t>●●⇔●●</t>
    <phoneticPr fontId="2"/>
  </si>
  <si>
    <t>■■市　〇〇センター</t>
    <rPh sb="2" eb="3">
      <t>シ</t>
    </rPh>
    <phoneticPr fontId="2"/>
  </si>
  <si>
    <t>・発注書又は見積書</t>
    <rPh sb="1" eb="4">
      <t>ハッチュウショ</t>
    </rPh>
    <rPh sb="4" eb="5">
      <t>マタ</t>
    </rPh>
    <rPh sb="6" eb="9">
      <t>ミツモリショ</t>
    </rPh>
    <phoneticPr fontId="2"/>
  </si>
  <si>
    <t>氏名</t>
    <rPh sb="0" eb="2">
      <t>シメイ</t>
    </rPh>
    <phoneticPr fontId="12"/>
  </si>
  <si>
    <t>A1</t>
    <phoneticPr fontId="12"/>
  </si>
  <si>
    <t>・給料明細
・振込記録
・勤務時間管理簿</t>
    <rPh sb="9" eb="11">
      <t>キロク</t>
    </rPh>
    <phoneticPr fontId="12"/>
  </si>
  <si>
    <t>実施日</t>
    <phoneticPr fontId="2"/>
  </si>
  <si>
    <t>内
交通費</t>
    <rPh sb="0" eb="1">
      <t>ウチ</t>
    </rPh>
    <rPh sb="2" eb="5">
      <t>コウツウヒ</t>
    </rPh>
    <phoneticPr fontId="2"/>
  </si>
  <si>
    <t>内
宿泊費</t>
    <rPh sb="0" eb="1">
      <t>ウチ</t>
    </rPh>
    <rPh sb="2" eb="5">
      <t>シュクハクヒ</t>
    </rPh>
    <phoneticPr fontId="2"/>
  </si>
  <si>
    <t>所属事業者名</t>
    <phoneticPr fontId="2"/>
  </si>
  <si>
    <t>氏名</t>
    <phoneticPr fontId="2"/>
  </si>
  <si>
    <t>目的</t>
    <phoneticPr fontId="2"/>
  </si>
  <si>
    <t>交通手段</t>
    <phoneticPr fontId="2"/>
  </si>
  <si>
    <t>・請求書
・振込記録又は領収書</t>
    <rPh sb="1" eb="4">
      <t>セイキュウショ</t>
    </rPh>
    <rPh sb="6" eb="8">
      <t>フリコミ</t>
    </rPh>
    <rPh sb="8" eb="10">
      <t>キロク</t>
    </rPh>
    <rPh sb="10" eb="11">
      <t>マタ</t>
    </rPh>
    <rPh sb="12" eb="15">
      <t>リョウシュウショ</t>
    </rPh>
    <phoneticPr fontId="2"/>
  </si>
  <si>
    <t>・請求書
・振込記録又は領収書
・成果物</t>
    <rPh sb="1" eb="4">
      <t>セイキュウショ</t>
    </rPh>
    <rPh sb="17" eb="20">
      <t>セイカブツ</t>
    </rPh>
    <phoneticPr fontId="2"/>
  </si>
  <si>
    <t>■■会館</t>
    <rPh sb="2" eb="4">
      <t>カイカン</t>
    </rPh>
    <phoneticPr fontId="2"/>
  </si>
  <si>
    <t>○○会議　会議室使用料　</t>
    <rPh sb="2" eb="4">
      <t>カイギ</t>
    </rPh>
    <rPh sb="5" eb="8">
      <t>カイギシツ</t>
    </rPh>
    <rPh sb="8" eb="11">
      <t>シヨウリョウ</t>
    </rPh>
    <phoneticPr fontId="2"/>
  </si>
  <si>
    <t>C1</t>
    <phoneticPr fontId="2"/>
  </si>
  <si>
    <t>Ｄ1</t>
    <phoneticPr fontId="2"/>
  </si>
  <si>
    <t>Ｄ2</t>
  </si>
  <si>
    <t>Ｄ3</t>
  </si>
  <si>
    <t>Ｄ4</t>
  </si>
  <si>
    <t>Ｄ5</t>
  </si>
  <si>
    <t>Ｅ1</t>
    <phoneticPr fontId="2"/>
  </si>
  <si>
    <t>Ｅ2</t>
  </si>
  <si>
    <t>Ｅ3</t>
  </si>
  <si>
    <t>Ｅ4</t>
  </si>
  <si>
    <t>Ｅ5</t>
  </si>
  <si>
    <t>Ｆ1</t>
    <phoneticPr fontId="2"/>
  </si>
  <si>
    <t>Ｆ2</t>
  </si>
  <si>
    <t>人件費</t>
    <phoneticPr fontId="12"/>
  </si>
  <si>
    <t>賃金</t>
    <phoneticPr fontId="12"/>
  </si>
  <si>
    <t>B1</t>
    <phoneticPr fontId="12"/>
  </si>
  <si>
    <t xml:space="preserve">・振込記録
・勤務時間管理簿
・雇用契約書又は労働条件通知書
</t>
    <rPh sb="3" eb="5">
      <t>キロク</t>
    </rPh>
    <rPh sb="16" eb="21">
      <t>コヨウケイヤクショ</t>
    </rPh>
    <rPh sb="21" eb="22">
      <t>マタ</t>
    </rPh>
    <rPh sb="23" eb="25">
      <t>ロウドウ</t>
    </rPh>
    <rPh sb="25" eb="27">
      <t>ジョウケン</t>
    </rPh>
    <rPh sb="27" eb="30">
      <t>ツウチショ</t>
    </rPh>
    <phoneticPr fontId="12"/>
  </si>
  <si>
    <t>補助金額</t>
    <rPh sb="0" eb="2">
      <t>ホジョ</t>
    </rPh>
    <phoneticPr fontId="2"/>
  </si>
  <si>
    <t>〇〇協議会</t>
    <rPh sb="2" eb="5">
      <t>キョウギカイ</t>
    </rPh>
    <phoneticPr fontId="2"/>
  </si>
  <si>
    <t>・業務依頼書
・業務承諾書
・略歴書(相談・担い手事業のみ)</t>
    <rPh sb="1" eb="3">
      <t>ギョウム</t>
    </rPh>
    <rPh sb="3" eb="5">
      <t>イライ</t>
    </rPh>
    <rPh sb="5" eb="6">
      <t>ショ</t>
    </rPh>
    <rPh sb="8" eb="13">
      <t>ギョウムショウダクショ</t>
    </rPh>
    <rPh sb="15" eb="18">
      <t>リャクレキショ</t>
    </rPh>
    <rPh sb="19" eb="21">
      <t>ソウダン</t>
    </rPh>
    <rPh sb="22" eb="23">
      <t>ニナ</t>
    </rPh>
    <rPh sb="24" eb="25">
      <t>テ</t>
    </rPh>
    <rPh sb="25" eb="27">
      <t>ジギョウ</t>
    </rPh>
    <phoneticPr fontId="2"/>
  </si>
  <si>
    <t>事業者名</t>
    <rPh sb="0" eb="3">
      <t>ジギョウシャ</t>
    </rPh>
    <rPh sb="3" eb="4">
      <t>メイ</t>
    </rPh>
    <phoneticPr fontId="2"/>
  </si>
  <si>
    <t>G1</t>
    <phoneticPr fontId="2"/>
  </si>
  <si>
    <t>G2</t>
  </si>
  <si>
    <t>G3</t>
  </si>
  <si>
    <t>G4</t>
  </si>
  <si>
    <t>G5</t>
  </si>
  <si>
    <t>H1</t>
    <phoneticPr fontId="2"/>
  </si>
  <si>
    <t>H2</t>
  </si>
  <si>
    <t>H3</t>
  </si>
  <si>
    <t>H4</t>
  </si>
  <si>
    <t>H5</t>
  </si>
  <si>
    <t>・見積書又は料金表など</t>
    <rPh sb="1" eb="4">
      <t>ミツモリショ</t>
    </rPh>
    <rPh sb="4" eb="5">
      <t>マタ</t>
    </rPh>
    <rPh sb="6" eb="9">
      <t>リョウキンヒョウ</t>
    </rPh>
    <phoneticPr fontId="2"/>
  </si>
  <si>
    <t>・請求書
・振込記録又は領収書
・成果物（印刷物データ）</t>
    <rPh sb="1" eb="4">
      <t>セイキュウショ</t>
    </rPh>
    <rPh sb="6" eb="8">
      <t>フリコミ</t>
    </rPh>
    <rPh sb="8" eb="10">
      <t>キロク</t>
    </rPh>
    <rPh sb="10" eb="11">
      <t>マタ</t>
    </rPh>
    <rPh sb="12" eb="15">
      <t>リョウシュウショ</t>
    </rPh>
    <rPh sb="21" eb="23">
      <t>インサツ</t>
    </rPh>
    <rPh sb="23" eb="24">
      <t>ブツ</t>
    </rPh>
    <phoneticPr fontId="2"/>
  </si>
  <si>
    <t>・請求書
・振込記録又は領収書
・会議の開催が分かる書類
（例）議事録・写真・議事次第など</t>
    <rPh sb="1" eb="4">
      <t>セイキュウショ</t>
    </rPh>
    <rPh sb="6" eb="8">
      <t>フリコミ</t>
    </rPh>
    <rPh sb="8" eb="10">
      <t>キロク</t>
    </rPh>
    <rPh sb="10" eb="11">
      <t>マタ</t>
    </rPh>
    <rPh sb="12" eb="15">
      <t>リョウシュウショ</t>
    </rPh>
    <rPh sb="23" eb="24">
      <t>ワ</t>
    </rPh>
    <phoneticPr fontId="2"/>
  </si>
  <si>
    <t>F3</t>
    <phoneticPr fontId="2"/>
  </si>
  <si>
    <t>F4</t>
  </si>
  <si>
    <t>F5</t>
    <phoneticPr fontId="2"/>
  </si>
  <si>
    <t>・振込記録</t>
    <rPh sb="1" eb="3">
      <t>フリコミ</t>
    </rPh>
    <rPh sb="3" eb="5">
      <t>キロク</t>
    </rPh>
    <phoneticPr fontId="2"/>
  </si>
  <si>
    <t>・振込記録又は領収書</t>
    <rPh sb="1" eb="3">
      <t>フリコミ</t>
    </rPh>
    <rPh sb="3" eb="5">
      <t>キロク</t>
    </rPh>
    <rPh sb="5" eb="6">
      <t>マタ</t>
    </rPh>
    <rPh sb="7" eb="10">
      <t>リョウシュウショ</t>
    </rPh>
    <phoneticPr fontId="2"/>
  </si>
  <si>
    <t>・振込記録又は領収書
・会議の開催が分かる書類
（例）議事録・写真・議事次第など
・源泉徴収した場合、源泉徴収明細書及び源泉徴収所得税申告書</t>
    <rPh sb="1" eb="3">
      <t>フリコミ</t>
    </rPh>
    <rPh sb="3" eb="5">
      <t>キロク</t>
    </rPh>
    <rPh sb="5" eb="6">
      <t>マタ</t>
    </rPh>
    <rPh sb="7" eb="10">
      <t>リョウシュウショ</t>
    </rPh>
    <rPh sb="12" eb="14">
      <t>カイギ</t>
    </rPh>
    <rPh sb="15" eb="17">
      <t>カイサイ</t>
    </rPh>
    <rPh sb="18" eb="19">
      <t>ワ</t>
    </rPh>
    <rPh sb="21" eb="23">
      <t>ショルイ</t>
    </rPh>
    <rPh sb="25" eb="26">
      <t>レイ</t>
    </rPh>
    <rPh sb="27" eb="30">
      <t>ギジロク</t>
    </rPh>
    <rPh sb="31" eb="33">
      <t>シャシン</t>
    </rPh>
    <rPh sb="34" eb="38">
      <t>ギジシダイ</t>
    </rPh>
    <rPh sb="51" eb="53">
      <t>ゲンセン</t>
    </rPh>
    <rPh sb="62" eb="64">
      <t>チョウシュウ</t>
    </rPh>
    <rPh sb="64" eb="66">
      <t>ショトク</t>
    </rPh>
    <rPh sb="66" eb="67">
      <t>ゼイ</t>
    </rPh>
    <phoneticPr fontId="2"/>
  </si>
  <si>
    <t>・委託内容、契約額が分かる書類
（例）委託契約書・仕様書・発注書及び発注請書など</t>
    <rPh sb="1" eb="5">
      <t>イタクナイヨウ</t>
    </rPh>
    <rPh sb="6" eb="9">
      <t>ケイヤクガク</t>
    </rPh>
    <rPh sb="10" eb="11">
      <t>ワ</t>
    </rPh>
    <rPh sb="13" eb="15">
      <t>ショルイ</t>
    </rPh>
    <rPh sb="17" eb="18">
      <t>レイ</t>
    </rPh>
    <rPh sb="19" eb="24">
      <t>イタクケイヤクショ</t>
    </rPh>
    <rPh sb="25" eb="28">
      <t>シヨウショ</t>
    </rPh>
    <rPh sb="29" eb="32">
      <t>ハッチュウショ</t>
    </rPh>
    <rPh sb="32" eb="33">
      <t>オヨ</t>
    </rPh>
    <rPh sb="34" eb="38">
      <t>ハッチュウウケショ</t>
    </rPh>
    <phoneticPr fontId="2"/>
  </si>
  <si>
    <t>・出張報告書又は旅費明細書など
・領収書
・打合せ記録など</t>
    <rPh sb="1" eb="3">
      <t>シュッチョウ</t>
    </rPh>
    <rPh sb="3" eb="6">
      <t>ホウコクショ</t>
    </rPh>
    <rPh sb="6" eb="7">
      <t>マタ</t>
    </rPh>
    <rPh sb="8" eb="10">
      <t>リョヒ</t>
    </rPh>
    <rPh sb="10" eb="13">
      <t>メイサイショ</t>
    </rPh>
    <rPh sb="22" eb="24">
      <t>ウチアワ</t>
    </rPh>
    <rPh sb="25" eb="27">
      <t>キロク</t>
    </rPh>
    <phoneticPr fontId="2"/>
  </si>
  <si>
    <t>金額(円)</t>
    <rPh sb="0" eb="2">
      <t>キンガク</t>
    </rPh>
    <rPh sb="3" eb="4">
      <t>エン</t>
    </rPh>
    <phoneticPr fontId="2"/>
  </si>
  <si>
    <t>金額(円)</t>
    <phoneticPr fontId="2"/>
  </si>
  <si>
    <t>金額(円)</t>
    <rPh sb="0" eb="2">
      <t>キンガク</t>
    </rPh>
    <phoneticPr fontId="2"/>
  </si>
  <si>
    <t>給料補助金額</t>
    <rPh sb="0" eb="2">
      <t>キュウリョウ</t>
    </rPh>
    <rPh sb="2" eb="4">
      <t>ホジョ</t>
    </rPh>
    <phoneticPr fontId="2"/>
  </si>
  <si>
    <t>目的</t>
    <rPh sb="0" eb="2">
      <t>モクテキ</t>
    </rPh>
    <phoneticPr fontId="2"/>
  </si>
  <si>
    <t>JR(新幹線）</t>
    <rPh sb="3" eb="6">
      <t>シンカンセン</t>
    </rPh>
    <phoneticPr fontId="2"/>
  </si>
  <si>
    <t>・出張報告書又は旅費明細書など
・打合せ記録など</t>
    <rPh sb="10" eb="13">
      <t>メイサイショ</t>
    </rPh>
    <phoneticPr fontId="2"/>
  </si>
  <si>
    <t>・人件費及び賃金集計表</t>
    <rPh sb="4" eb="5">
      <t>オヨ</t>
    </rPh>
    <rPh sb="6" eb="8">
      <t>チンギン</t>
    </rPh>
    <rPh sb="8" eb="11">
      <t>シュウケイヒョウ</t>
    </rPh>
    <phoneticPr fontId="2"/>
  </si>
  <si>
    <t>・旅費集計表</t>
    <phoneticPr fontId="2"/>
  </si>
  <si>
    <t>・報償金集計表</t>
    <rPh sb="1" eb="4">
      <t>ホウショウキン</t>
    </rPh>
    <phoneticPr fontId="2"/>
  </si>
  <si>
    <t>・需用費集計表</t>
    <rPh sb="1" eb="3">
      <t>ジュヨウ</t>
    </rPh>
    <rPh sb="3" eb="4">
      <t>ヒ</t>
    </rPh>
    <phoneticPr fontId="2"/>
  </si>
  <si>
    <t>・役務費集計表</t>
    <rPh sb="1" eb="3">
      <t>エキム</t>
    </rPh>
    <rPh sb="3" eb="4">
      <t>ヒ</t>
    </rPh>
    <phoneticPr fontId="2"/>
  </si>
  <si>
    <t>・委託料集計表</t>
    <rPh sb="4" eb="5">
      <t>イタクシュウ</t>
    </rPh>
    <phoneticPr fontId="2"/>
  </si>
  <si>
    <t>・使用料および賃貸料集計表</t>
    <rPh sb="1" eb="4">
      <t>シヨウリョウ</t>
    </rPh>
    <rPh sb="7" eb="10">
      <t>チンタイリョウ</t>
    </rPh>
    <phoneticPr fontId="2"/>
  </si>
  <si>
    <t>人件費</t>
    <rPh sb="0" eb="3">
      <t>ジンケンヒ</t>
    </rPh>
    <phoneticPr fontId="12"/>
  </si>
  <si>
    <t>旅費</t>
    <rPh sb="0" eb="2">
      <t>リョヒ</t>
    </rPh>
    <phoneticPr fontId="12"/>
  </si>
  <si>
    <t>賃金</t>
    <rPh sb="0" eb="2">
      <t>チンギン</t>
    </rPh>
    <phoneticPr fontId="12"/>
  </si>
  <si>
    <t>報償金</t>
    <rPh sb="0" eb="3">
      <t>ホウショウキン</t>
    </rPh>
    <phoneticPr fontId="12"/>
  </si>
  <si>
    <t>需用費</t>
    <rPh sb="0" eb="3">
      <t>ジュヨウヒ</t>
    </rPh>
    <phoneticPr fontId="12"/>
  </si>
  <si>
    <t>役務費</t>
    <rPh sb="0" eb="3">
      <t>エキムヒ</t>
    </rPh>
    <phoneticPr fontId="12"/>
  </si>
  <si>
    <t>委託料</t>
    <rPh sb="0" eb="3">
      <t>イタクリョウ</t>
    </rPh>
    <phoneticPr fontId="12"/>
  </si>
  <si>
    <t>使用料</t>
    <rPh sb="0" eb="3">
      <t>シヨウリョウ</t>
    </rPh>
    <phoneticPr fontId="12"/>
  </si>
  <si>
    <t>項目</t>
    <rPh sb="0" eb="2">
      <t>コウモク</t>
    </rPh>
    <phoneticPr fontId="12"/>
  </si>
  <si>
    <t>JP　郵送切手代　〇〇会議案内送付</t>
    <rPh sb="3" eb="5">
      <t>ユウソウ</t>
    </rPh>
    <rPh sb="5" eb="7">
      <t>キッテ</t>
    </rPh>
    <rPh sb="7" eb="8">
      <t>ダイ</t>
    </rPh>
    <rPh sb="11" eb="13">
      <t>カイギ</t>
    </rPh>
    <rPh sb="13" eb="15">
      <t>アンナイ</t>
    </rPh>
    <rPh sb="15" eb="17">
      <t>ソウフ</t>
    </rPh>
    <phoneticPr fontId="2"/>
  </si>
  <si>
    <t>金額（円）</t>
    <rPh sb="0" eb="2">
      <t>キンガク</t>
    </rPh>
    <rPh sb="3" eb="4">
      <t>エン</t>
    </rPh>
    <phoneticPr fontId="12"/>
  </si>
  <si>
    <t>HP製作費</t>
    <rPh sb="2" eb="4">
      <t>セイサク</t>
    </rPh>
    <rPh sb="4" eb="5">
      <t>ヒ</t>
    </rPh>
    <phoneticPr fontId="2"/>
  </si>
  <si>
    <t>講習会説明資料　印刷費　300部</t>
    <rPh sb="0" eb="3">
      <t>コウシュウカイ</t>
    </rPh>
    <rPh sb="3" eb="7">
      <t>セツメイシリョウ</t>
    </rPh>
    <rPh sb="8" eb="10">
      <t>インサツ</t>
    </rPh>
    <rPh sb="10" eb="11">
      <t>ヒ</t>
    </rPh>
    <rPh sb="15" eb="16">
      <t>ブ</t>
    </rPh>
    <phoneticPr fontId="2"/>
  </si>
  <si>
    <t>△△情報誌へ広告掲載費</t>
    <rPh sb="2" eb="5">
      <t>ジョウホウシ</t>
    </rPh>
    <rPh sb="6" eb="8">
      <t>コウコク</t>
    </rPh>
    <rPh sb="8" eb="10">
      <t>ケイサイ</t>
    </rPh>
    <rPh sb="10" eb="11">
      <t>ヒ</t>
    </rPh>
    <phoneticPr fontId="2"/>
  </si>
  <si>
    <t>補助事業実績報告集計表</t>
    <rPh sb="0" eb="2">
      <t>ホジョ</t>
    </rPh>
    <rPh sb="2" eb="4">
      <t>ジギョウ</t>
    </rPh>
    <rPh sb="4" eb="6">
      <t>ジッセキ</t>
    </rPh>
    <rPh sb="6" eb="8">
      <t>ホウコク</t>
    </rPh>
    <rPh sb="8" eb="11">
      <t>シュウケイヒョウ</t>
    </rPh>
    <phoneticPr fontId="12"/>
  </si>
  <si>
    <t>・振込記録又は領収書
・作成、提出された成果物
（調査報告書など、HP作成の場合URL）</t>
    <rPh sb="12" eb="14">
      <t>サクセイ</t>
    </rPh>
    <rPh sb="15" eb="17">
      <t>テイシュツ</t>
    </rPh>
    <rPh sb="20" eb="23">
      <t>セイカブツ</t>
    </rPh>
    <rPh sb="25" eb="27">
      <t>チョウサ</t>
    </rPh>
    <rPh sb="27" eb="30">
      <t>ホウコクショ</t>
    </rPh>
    <rPh sb="35" eb="37">
      <t>サクセイ</t>
    </rPh>
    <rPh sb="38" eb="40">
      <t>バアイ</t>
    </rPh>
    <phoneticPr fontId="2"/>
  </si>
  <si>
    <t>令和７年度</t>
    <rPh sb="0" eb="2">
      <t>レイワ</t>
    </rPh>
    <phoneticPr fontId="11"/>
  </si>
  <si>
    <t>合計</t>
    <rPh sb="0" eb="2">
      <t>ゴウケイ</t>
    </rPh>
    <phoneticPr fontId="12"/>
  </si>
  <si>
    <t>給料補助金額合計</t>
    <rPh sb="0" eb="2">
      <t>キュウリョウ</t>
    </rPh>
    <rPh sb="2" eb="4">
      <t>ホジョ</t>
    </rPh>
    <rPh sb="4" eb="6">
      <t>キンガク</t>
    </rPh>
    <rPh sb="6" eb="8">
      <t>ゴウケイ</t>
    </rPh>
    <phoneticPr fontId="2"/>
  </si>
  <si>
    <t>社会保険料合計</t>
    <rPh sb="0" eb="2">
      <t>シャカイ</t>
    </rPh>
    <rPh sb="2" eb="5">
      <t>ホケンリョウ</t>
    </rPh>
    <rPh sb="5" eb="7">
      <t>ゴウケイ</t>
    </rPh>
    <phoneticPr fontId="12"/>
  </si>
  <si>
    <t>事業主体の名称</t>
  </si>
  <si>
    <t>令和８年〇〇月○○日</t>
  </si>
  <si>
    <t>内
宿泊手当</t>
    <rPh sb="0" eb="1">
      <t>ウチ</t>
    </rPh>
    <rPh sb="2" eb="4">
      <t>シュクハク</t>
    </rPh>
    <rPh sb="4" eb="6">
      <t>テアテ</t>
    </rPh>
    <phoneticPr fontId="2"/>
  </si>
  <si>
    <t>〇〇⇔◆◆</t>
    <phoneticPr fontId="2"/>
  </si>
  <si>
    <t>バス</t>
    <phoneticPr fontId="2"/>
  </si>
  <si>
    <t>令和8年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</si>
</sst>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0_);[Red]\(0\)"/>
    <numFmt numFmtId="178" formatCode="[$-411]ge;@"/>
    <numFmt numFmtId="179" formatCode="[$-411]ge\.m\.d;@"/>
    <numFmt numFmtId="180" formatCode="[$-411]ge\.mm\.dd;@"/>
    <numFmt numFmtId="181" formatCode="[$]ggge&quot;年&quot;m&quot;月&quot;d&quot;日&quot;;@" x16r2:formatCode16="[$-ja-JP-x-gannen]ggge&quot;年&quot;m&quot;月&quot;d&quot;日&quot;;@"/>
  </numFmts>
  <fonts count="2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8"/>
      <color rgb="FFFF0000"/>
      <name val="ＭＳ Ｐゴシック"/>
      <family val="3"/>
      <scheme val="minor"/>
    </font>
    <font>
      <b/>
      <sz val="20"/>
      <color rgb="FFFF0000"/>
      <name val="ＭＳ Ｐゴシック"/>
      <family val="3"/>
    </font>
    <font>
      <sz val="1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2"/>
      <name val="ＭＳ Ｐゴシック"/>
      <family val="3"/>
      <scheme val="minor"/>
    </font>
    <font>
      <sz val="12"/>
      <color theme="0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6"/>
      <name val="ＭＳ 明朝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6" applyFont="1">
      <alignment vertical="center"/>
    </xf>
    <xf numFmtId="0" fontId="1" fillId="0" borderId="1" xfId="6" applyBorder="1">
      <alignment vertical="center"/>
    </xf>
    <xf numFmtId="0" fontId="0" fillId="2" borderId="0" xfId="6" applyFont="1" applyFill="1">
      <alignment vertical="center"/>
    </xf>
    <xf numFmtId="0" fontId="1" fillId="2" borderId="1" xfId="6" applyFill="1" applyBorder="1">
      <alignment vertical="center"/>
    </xf>
    <xf numFmtId="0" fontId="0" fillId="0" borderId="0" xfId="6" applyFont="1" applyAlignment="1">
      <alignment horizontal="center" vertical="center"/>
    </xf>
    <xf numFmtId="177" fontId="1" fillId="2" borderId="1" xfId="6" applyNumberFormat="1" applyFill="1" applyBorder="1" applyAlignment="1">
      <alignment horizontal="center" vertical="center"/>
    </xf>
    <xf numFmtId="176" fontId="1" fillId="2" borderId="2" xfId="1" applyNumberFormat="1" applyFont="1" applyFill="1" applyBorder="1">
      <alignment vertical="center"/>
    </xf>
    <xf numFmtId="9" fontId="0" fillId="3" borderId="0" xfId="1" applyFont="1" applyFill="1">
      <alignment vertical="center"/>
    </xf>
    <xf numFmtId="9" fontId="0" fillId="4" borderId="0" xfId="1" applyFont="1" applyFill="1">
      <alignment vertical="center"/>
    </xf>
    <xf numFmtId="9" fontId="0" fillId="5" borderId="0" xfId="1" applyFont="1" applyFill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0" fillId="0" borderId="0" xfId="11" applyFont="1">
      <alignment vertical="center"/>
    </xf>
    <xf numFmtId="0" fontId="0" fillId="0" borderId="0" xfId="0" applyAlignment="1">
      <alignment horizontal="right" vertical="center"/>
    </xf>
    <xf numFmtId="38" fontId="0" fillId="0" borderId="0" xfId="11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9" fontId="6" fillId="0" borderId="0" xfId="12" applyFont="1" applyFill="1" applyBorder="1" applyAlignment="1">
      <alignment horizontal="right" vertical="center"/>
    </xf>
    <xf numFmtId="38" fontId="0" fillId="0" borderId="0" xfId="11" applyFont="1" applyBorder="1" applyAlignment="1">
      <alignment horizontal="right" vertical="center"/>
    </xf>
    <xf numFmtId="9" fontId="9" fillId="0" borderId="0" xfId="12" applyFont="1" applyFill="1" applyBorder="1" applyAlignment="1">
      <alignment horizontal="right" vertical="center"/>
    </xf>
    <xf numFmtId="38" fontId="0" fillId="0" borderId="0" xfId="11" applyFont="1" applyFill="1" applyBorder="1">
      <alignment vertical="center"/>
    </xf>
    <xf numFmtId="38" fontId="0" fillId="0" borderId="0" xfId="11" applyFont="1" applyFill="1" applyBorder="1" applyAlignment="1">
      <alignment vertical="center"/>
    </xf>
    <xf numFmtId="38" fontId="0" fillId="0" borderId="0" xfId="11" applyFont="1" applyFill="1" applyAlignment="1">
      <alignment vertical="center"/>
    </xf>
    <xf numFmtId="9" fontId="9" fillId="0" borderId="0" xfId="12" applyFont="1" applyFill="1" applyBorder="1" applyAlignment="1">
      <alignment vertical="center"/>
    </xf>
    <xf numFmtId="38" fontId="5" fillId="0" borderId="0" xfId="11" applyFont="1">
      <alignment vertical="center"/>
    </xf>
    <xf numFmtId="38" fontId="5" fillId="0" borderId="3" xfId="11" applyFont="1" applyFill="1" applyBorder="1">
      <alignment vertical="center"/>
    </xf>
    <xf numFmtId="38" fontId="5" fillId="0" borderId="0" xfId="11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179" fontId="0" fillId="0" borderId="0" xfId="0" applyNumberFormat="1">
      <alignment vertical="center"/>
    </xf>
    <xf numFmtId="38" fontId="0" fillId="0" borderId="3" xfId="1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0" fillId="0" borderId="0" xfId="0" applyFont="1">
      <alignment vertical="center"/>
    </xf>
    <xf numFmtId="38" fontId="0" fillId="0" borderId="3" xfId="11" applyFont="1" applyFill="1" applyBorder="1" applyAlignment="1">
      <alignment vertical="center"/>
    </xf>
    <xf numFmtId="181" fontId="0" fillId="0" borderId="0" xfId="0" applyNumberFormat="1" applyAlignment="1">
      <alignment horizontal="right" vertical="center"/>
    </xf>
    <xf numFmtId="0" fontId="0" fillId="3" borderId="3" xfId="0" applyFill="1" applyBorder="1">
      <alignment vertical="center"/>
    </xf>
    <xf numFmtId="49" fontId="13" fillId="3" borderId="3" xfId="0" applyNumberFormat="1" applyFont="1" applyFill="1" applyBorder="1">
      <alignment vertical="center"/>
    </xf>
    <xf numFmtId="49" fontId="0" fillId="3" borderId="3" xfId="0" applyNumberFormat="1" applyFill="1" applyBorder="1" applyAlignment="1">
      <alignment horizontal="left" vertical="center"/>
    </xf>
    <xf numFmtId="38" fontId="5" fillId="0" borderId="3" xfId="1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38" fontId="0" fillId="0" borderId="0" xfId="11" applyFont="1" applyBorder="1">
      <alignment vertical="center"/>
    </xf>
    <xf numFmtId="38" fontId="5" fillId="0" borderId="3" xfId="11" applyFont="1" applyFill="1" applyBorder="1" applyAlignment="1">
      <alignment vertical="center" wrapText="1"/>
    </xf>
    <xf numFmtId="38" fontId="10" fillId="0" borderId="3" xfId="11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38" fontId="5" fillId="0" borderId="3" xfId="11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38" fontId="10" fillId="0" borderId="3" xfId="11" applyFont="1" applyBorder="1" applyAlignment="1">
      <alignment horizontal="left" vertical="center" wrapText="1"/>
    </xf>
    <xf numFmtId="38" fontId="10" fillId="0" borderId="3" xfId="11" applyFont="1" applyFill="1" applyBorder="1" applyAlignment="1">
      <alignment horizontal="left" vertical="center" wrapText="1"/>
    </xf>
    <xf numFmtId="179" fontId="5" fillId="0" borderId="3" xfId="0" applyNumberFormat="1" applyFont="1" applyBorder="1" applyAlignment="1">
      <alignment horizontal="left" vertical="center" wrapText="1"/>
    </xf>
    <xf numFmtId="179" fontId="0" fillId="0" borderId="1" xfId="0" applyNumberFormat="1" applyBorder="1">
      <alignment vertical="center"/>
    </xf>
    <xf numFmtId="38" fontId="0" fillId="0" borderId="1" xfId="11" applyFont="1" applyBorder="1">
      <alignment vertical="center"/>
    </xf>
    <xf numFmtId="0" fontId="0" fillId="0" borderId="1" xfId="0" applyBorder="1">
      <alignment vertical="center"/>
    </xf>
    <xf numFmtId="180" fontId="5" fillId="0" borderId="3" xfId="0" applyNumberFormat="1" applyFont="1" applyBorder="1">
      <alignment vertical="center"/>
    </xf>
    <xf numFmtId="38" fontId="5" fillId="0" borderId="3" xfId="0" applyNumberFormat="1" applyFont="1" applyBorder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6" borderId="3" xfId="0" applyFont="1" applyFill="1" applyBorder="1" applyAlignment="1">
      <alignment horizontal="center" vertical="center"/>
    </xf>
    <xf numFmtId="38" fontId="5" fillId="6" borderId="3" xfId="11" applyFont="1" applyFill="1" applyBorder="1" applyAlignment="1">
      <alignment horizontal="center" vertical="center"/>
    </xf>
    <xf numFmtId="38" fontId="5" fillId="0" borderId="3" xfId="11" applyFont="1" applyFill="1" applyBorder="1" applyAlignment="1">
      <alignment horizontal="right" vertical="center"/>
    </xf>
    <xf numFmtId="38" fontId="0" fillId="6" borderId="3" xfId="11" applyFont="1" applyFill="1" applyBorder="1" applyAlignment="1">
      <alignment horizontal="center" vertical="center"/>
    </xf>
    <xf numFmtId="38" fontId="0" fillId="0" borderId="3" xfId="11" applyFont="1" applyFill="1" applyBorder="1" applyAlignment="1">
      <alignment vertical="top" wrapText="1"/>
    </xf>
    <xf numFmtId="38" fontId="9" fillId="0" borderId="3" xfId="11" applyFont="1" applyFill="1" applyBorder="1" applyAlignment="1">
      <alignment horizontal="right" vertical="center"/>
    </xf>
    <xf numFmtId="180" fontId="5" fillId="0" borderId="3" xfId="0" applyNumberFormat="1" applyFont="1" applyBorder="1" applyAlignment="1">
      <alignment horizontal="left" vertical="center" wrapText="1"/>
    </xf>
    <xf numFmtId="0" fontId="0" fillId="6" borderId="3" xfId="0" applyFill="1" applyBorder="1" applyAlignment="1">
      <alignment horizontal="center" vertical="center"/>
    </xf>
    <xf numFmtId="38" fontId="5" fillId="0" borderId="3" xfId="11" applyFont="1" applyBorder="1">
      <alignment vertical="center"/>
    </xf>
    <xf numFmtId="179" fontId="0" fillId="0" borderId="3" xfId="0" applyNumberFormat="1" applyBorder="1" applyAlignment="1">
      <alignment horizontal="right" vertical="center"/>
    </xf>
    <xf numFmtId="57" fontId="0" fillId="0" borderId="3" xfId="0" applyNumberFormat="1" applyBorder="1" applyAlignment="1">
      <alignment horizontal="right" vertical="center"/>
    </xf>
    <xf numFmtId="179" fontId="0" fillId="0" borderId="3" xfId="0" applyNumberFormat="1" applyBorder="1">
      <alignment vertical="center"/>
    </xf>
    <xf numFmtId="38" fontId="0" fillId="0" borderId="3" xfId="11" applyFont="1" applyBorder="1" applyAlignment="1">
      <alignment vertical="center"/>
    </xf>
    <xf numFmtId="38" fontId="0" fillId="0" borderId="3" xfId="11" applyFont="1" applyBorder="1">
      <alignment vertical="center"/>
    </xf>
    <xf numFmtId="179" fontId="10" fillId="0" borderId="3" xfId="0" applyNumberFormat="1" applyFont="1" applyBorder="1" applyAlignment="1">
      <alignment horizontal="right" vertical="center"/>
    </xf>
    <xf numFmtId="38" fontId="10" fillId="0" borderId="3" xfId="11" applyFont="1" applyBorder="1">
      <alignment vertical="center"/>
    </xf>
    <xf numFmtId="38" fontId="0" fillId="0" borderId="3" xfId="11" applyFont="1" applyFill="1" applyBorder="1" applyAlignment="1">
      <alignment horizontal="right" vertical="center"/>
    </xf>
    <xf numFmtId="179" fontId="5" fillId="0" borderId="3" xfId="0" applyNumberFormat="1" applyFont="1" applyBorder="1">
      <alignment vertical="center"/>
    </xf>
    <xf numFmtId="179" fontId="5" fillId="0" borderId="3" xfId="0" applyNumberFormat="1" applyFont="1" applyBorder="1" applyAlignment="1">
      <alignment horizontal="right" vertical="center"/>
    </xf>
    <xf numFmtId="38" fontId="5" fillId="0" borderId="0" xfId="11" applyFont="1" applyFill="1" applyBorder="1" applyAlignment="1">
      <alignment horizontal="right" vertical="center"/>
    </xf>
    <xf numFmtId="0" fontId="14" fillId="0" borderId="0" xfId="0" applyFont="1">
      <alignment vertical="center"/>
    </xf>
    <xf numFmtId="38" fontId="9" fillId="0" borderId="0" xfId="11" applyFont="1" applyFill="1" applyBorder="1" applyAlignment="1">
      <alignment horizontal="right" vertical="center"/>
    </xf>
    <xf numFmtId="0" fontId="15" fillId="0" borderId="0" xfId="0" applyFont="1">
      <alignment vertical="center"/>
    </xf>
    <xf numFmtId="38" fontId="15" fillId="0" borderId="0" xfId="11" applyFont="1">
      <alignment vertical="center"/>
    </xf>
    <xf numFmtId="181" fontId="16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6" borderId="7" xfId="0" applyFont="1" applyFill="1" applyBorder="1">
      <alignment vertical="center"/>
    </xf>
    <xf numFmtId="180" fontId="15" fillId="0" borderId="3" xfId="0" applyNumberFormat="1" applyFont="1" applyBorder="1">
      <alignment vertical="center"/>
    </xf>
    <xf numFmtId="38" fontId="15" fillId="0" borderId="3" xfId="11" applyFont="1" applyFill="1" applyBorder="1">
      <alignment vertical="center"/>
    </xf>
    <xf numFmtId="38" fontId="15" fillId="0" borderId="3" xfId="11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38" fontId="15" fillId="0" borderId="3" xfId="11" applyFont="1" applyFill="1" applyBorder="1" applyAlignment="1">
      <alignment horizontal="center" vertical="center"/>
    </xf>
    <xf numFmtId="38" fontId="15" fillId="0" borderId="3" xfId="11" applyFont="1" applyBorder="1">
      <alignment vertical="center"/>
    </xf>
    <xf numFmtId="38" fontId="15" fillId="0" borderId="0" xfId="11" applyFont="1" applyBorder="1">
      <alignment vertical="center"/>
    </xf>
    <xf numFmtId="180" fontId="5" fillId="0" borderId="3" xfId="0" applyNumberFormat="1" applyFont="1" applyBorder="1" applyAlignment="1">
      <alignment horizontal="right" vertical="center" wrapText="1"/>
    </xf>
    <xf numFmtId="180" fontId="5" fillId="0" borderId="3" xfId="0" applyNumberFormat="1" applyFont="1" applyBorder="1" applyAlignment="1">
      <alignment vertical="center" wrapText="1"/>
    </xf>
    <xf numFmtId="180" fontId="10" fillId="0" borderId="3" xfId="0" applyNumberFormat="1" applyFont="1" applyBorder="1" applyAlignment="1">
      <alignment vertical="center" wrapText="1"/>
    </xf>
    <xf numFmtId="180" fontId="10" fillId="0" borderId="3" xfId="0" applyNumberFormat="1" applyFont="1" applyBorder="1" applyAlignment="1">
      <alignment horizontal="left" vertical="center" wrapText="1"/>
    </xf>
    <xf numFmtId="179" fontId="0" fillId="0" borderId="3" xfId="0" applyNumberFormat="1" applyBorder="1" applyAlignment="1">
      <alignment horizontal="center" vertical="center"/>
    </xf>
    <xf numFmtId="9" fontId="9" fillId="0" borderId="0" xfId="11" applyNumberFormat="1" applyFont="1" applyFill="1" applyBorder="1" applyAlignment="1">
      <alignment horizontal="right" vertical="center"/>
    </xf>
    <xf numFmtId="9" fontId="9" fillId="0" borderId="1" xfId="12" applyFont="1" applyFill="1" applyBorder="1" applyAlignment="1">
      <alignment horizontal="right" vertical="center"/>
    </xf>
    <xf numFmtId="38" fontId="17" fillId="0" borderId="3" xfId="11" applyFont="1" applyFill="1" applyBorder="1" applyAlignment="1">
      <alignment horizontal="right" vertical="center"/>
    </xf>
    <xf numFmtId="0" fontId="15" fillId="0" borderId="3" xfId="0" applyFont="1" applyBorder="1" applyAlignment="1">
      <alignment vertical="top" wrapText="1"/>
    </xf>
    <xf numFmtId="38" fontId="18" fillId="0" borderId="3" xfId="11" applyFont="1" applyBorder="1">
      <alignment vertical="center"/>
    </xf>
    <xf numFmtId="38" fontId="17" fillId="0" borderId="3" xfId="11" applyFont="1" applyBorder="1">
      <alignment vertical="center"/>
    </xf>
    <xf numFmtId="38" fontId="5" fillId="0" borderId="3" xfId="11" applyFont="1" applyFill="1" applyBorder="1" applyAlignment="1">
      <alignment horizontal="left" vertical="top" wrapText="1"/>
    </xf>
    <xf numFmtId="38" fontId="19" fillId="0" borderId="3" xfId="11" applyFont="1" applyBorder="1">
      <alignment vertical="center"/>
    </xf>
    <xf numFmtId="0" fontId="0" fillId="0" borderId="3" xfId="0" applyBorder="1" applyAlignment="1">
      <alignment horizontal="left" vertical="top" wrapText="1"/>
    </xf>
    <xf numFmtId="38" fontId="17" fillId="0" borderId="3" xfId="0" applyNumberFormat="1" applyFont="1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19" fillId="0" borderId="10" xfId="1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79" fontId="0" fillId="0" borderId="3" xfId="0" applyNumberFormat="1" applyBorder="1" applyAlignment="1">
      <alignment horizontal="center" vertical="center" shrinkToFit="1"/>
    </xf>
    <xf numFmtId="38" fontId="0" fillId="6" borderId="4" xfId="1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80" fontId="20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38" fontId="21" fillId="0" borderId="3" xfId="11" applyFont="1" applyBorder="1" applyAlignment="1">
      <alignment horizontal="right" vertical="center"/>
    </xf>
    <xf numFmtId="38" fontId="20" fillId="0" borderId="3" xfId="11" applyFont="1" applyBorder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8" fontId="0" fillId="6" borderId="4" xfId="11" applyNumberFormat="1" applyFont="1" applyFill="1" applyBorder="1" applyAlignment="1">
      <alignment horizontal="left" vertical="center"/>
    </xf>
    <xf numFmtId="178" fontId="0" fillId="6" borderId="15" xfId="11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8" fontId="0" fillId="6" borderId="5" xfId="11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0" fillId="6" borderId="3" xfId="11" applyFont="1" applyFill="1" applyBorder="1" applyAlignment="1">
      <alignment horizontal="center" vertical="center"/>
    </xf>
    <xf numFmtId="38" fontId="0" fillId="0" borderId="3" xfId="11" applyFont="1" applyFill="1" applyBorder="1" applyAlignment="1">
      <alignment horizontal="left" vertical="top" wrapText="1"/>
    </xf>
    <xf numFmtId="38" fontId="0" fillId="0" borderId="3" xfId="11" applyFont="1" applyFill="1" applyBorder="1" applyAlignment="1">
      <alignment horizontal="center" vertical="center"/>
    </xf>
    <xf numFmtId="38" fontId="0" fillId="0" borderId="3" xfId="11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38" fontId="0" fillId="0" borderId="9" xfId="11" applyFont="1" applyFill="1" applyBorder="1" applyAlignment="1">
      <alignment horizontal="center" vertical="center"/>
    </xf>
    <xf numFmtId="38" fontId="0" fillId="0" borderId="16" xfId="11" applyFont="1" applyFill="1" applyBorder="1" applyAlignment="1">
      <alignment horizontal="center" vertical="center"/>
    </xf>
    <xf numFmtId="38" fontId="0" fillId="0" borderId="7" xfId="11" applyFont="1" applyFill="1" applyBorder="1" applyAlignment="1">
      <alignment horizontal="center" vertical="center"/>
    </xf>
    <xf numFmtId="38" fontId="15" fillId="0" borderId="14" xfId="11" applyFont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79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38" fontId="0" fillId="0" borderId="14" xfId="1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4" xfId="0" applyFont="1" applyBorder="1">
      <alignment vertical="center"/>
    </xf>
    <xf numFmtId="0" fontId="0" fillId="0" borderId="14" xfId="0" applyBorder="1">
      <alignment vertical="center"/>
    </xf>
  </cellXfs>
  <cellStyles count="13">
    <cellStyle name="パーセント" xfId="12" builtinId="5"/>
    <cellStyle name="パーセント 2" xfId="1" xr:uid="{00000000-0005-0000-0000-000000000000}"/>
    <cellStyle name="桁区切り" xfId="1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桁区切り 5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</cellStyles>
  <dxfs count="0"/>
  <tableStyles count="0" defaultTableStyle="TableStyleMedium9" defaultPivotStyle="PivotStyleLight16"/>
  <colors>
    <mruColors>
      <color rgb="FFFF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22225</xdr:rowOff>
    </xdr:from>
    <xdr:ext cx="6981825" cy="449389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225"/>
          <a:ext cx="6981825" cy="4493895"/>
        </a:xfrm>
        <a:prstGeom prst="rect">
          <a:avLst/>
        </a:prstGeom>
      </xdr:spPr>
    </xdr:pic>
    <xdr:clientData/>
  </xdr:oneCellAnchor>
  <xdr:twoCellAnchor>
    <xdr:from>
      <xdr:col>4</xdr:col>
      <xdr:colOff>428625</xdr:colOff>
      <xdr:row>15</xdr:row>
      <xdr:rowOff>57150</xdr:rowOff>
    </xdr:from>
    <xdr:to>
      <xdr:col>4</xdr:col>
      <xdr:colOff>666750</xdr:colOff>
      <xdr:row>20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3171825" y="2533650"/>
          <a:ext cx="238125" cy="882650"/>
        </a:xfrm>
        <a:prstGeom prst="rect">
          <a:avLst/>
        </a:prstGeom>
        <a:solidFill>
          <a:srgbClr val="FFFF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/>
        <a:p>
          <a:endParaRPr lang="ja-JP" altLang="en-US"/>
        </a:p>
      </xdr:txBody>
    </xdr:sp>
    <xdr:clientData/>
  </xdr:twoCellAnchor>
  <xdr:twoCellAnchor>
    <xdr:from>
      <xdr:col>4</xdr:col>
      <xdr:colOff>185420</xdr:colOff>
      <xdr:row>21</xdr:row>
      <xdr:rowOff>19050</xdr:rowOff>
    </xdr:from>
    <xdr:to>
      <xdr:col>4</xdr:col>
      <xdr:colOff>609600</xdr:colOff>
      <xdr:row>22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28620" y="3486150"/>
          <a:ext cx="424180" cy="174625"/>
        </a:xfrm>
        <a:prstGeom prst="rect">
          <a:avLst/>
        </a:prstGeom>
        <a:solidFill>
          <a:srgbClr val="FFFF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/>
        <a:p>
          <a:endParaRPr lang="ja-JP" altLang="en-US"/>
        </a:p>
      </xdr:txBody>
    </xdr:sp>
    <xdr:clientData/>
  </xdr:twoCellAnchor>
  <xdr:twoCellAnchor>
    <xdr:from>
      <xdr:col>6</xdr:col>
      <xdr:colOff>423545</xdr:colOff>
      <xdr:row>12</xdr:row>
      <xdr:rowOff>161925</xdr:rowOff>
    </xdr:from>
    <xdr:to>
      <xdr:col>7</xdr:col>
      <xdr:colOff>361950</xdr:colOff>
      <xdr:row>14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38345" y="2143125"/>
          <a:ext cx="624205" cy="206375"/>
        </a:xfrm>
        <a:prstGeom prst="rect">
          <a:avLst/>
        </a:prstGeom>
        <a:solidFill>
          <a:srgbClr val="FFFF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/>
        <a:p>
          <a:endParaRPr lang="ja-JP" altLang="en-US"/>
        </a:p>
      </xdr:txBody>
    </xdr:sp>
    <xdr:clientData/>
  </xdr:twoCellAnchor>
  <xdr:twoCellAnchor>
    <xdr:from>
      <xdr:col>8</xdr:col>
      <xdr:colOff>109220</xdr:colOff>
      <xdr:row>1</xdr:row>
      <xdr:rowOff>28575</xdr:rowOff>
    </xdr:from>
    <xdr:to>
      <xdr:col>9</xdr:col>
      <xdr:colOff>428625</xdr:colOff>
      <xdr:row>3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95620" y="193675"/>
          <a:ext cx="1005205" cy="311150"/>
        </a:xfrm>
        <a:prstGeom prst="rect">
          <a:avLst/>
        </a:prstGeom>
        <a:solidFill>
          <a:srgbClr val="FFFF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numCol="1" spcCol="0" rtlCol="0" fromWordArt="0" anchor="ctr" anchorCtr="0" forceAA="0" compatLnSpc="1"/>
        <a:lstStyle/>
        <a:p>
          <a:r>
            <a:rPr lang="ja-JP" altLang="en-US">
              <a:solidFill>
                <a:sysClr val="windowText" lastClr="000000"/>
              </a:solidFill>
            </a:rPr>
            <a:t>補助事業分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228601</xdr:rowOff>
    </xdr:from>
    <xdr:to>
      <xdr:col>15</xdr:col>
      <xdr:colOff>47625</xdr:colOff>
      <xdr:row>4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CDDC08-29B8-4C73-AB5D-876233FADE96}"/>
            </a:ext>
          </a:extLst>
        </xdr:cNvPr>
        <xdr:cNvSpPr txBox="1"/>
      </xdr:nvSpPr>
      <xdr:spPr>
        <a:xfrm>
          <a:off x="10896600" y="228601"/>
          <a:ext cx="4467225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  <xdr:twoCellAnchor>
    <xdr:from>
      <xdr:col>8</xdr:col>
      <xdr:colOff>438150</xdr:colOff>
      <xdr:row>7</xdr:row>
      <xdr:rowOff>142875</xdr:rowOff>
    </xdr:from>
    <xdr:to>
      <xdr:col>13</xdr:col>
      <xdr:colOff>400050</xdr:colOff>
      <xdr:row>9</xdr:row>
      <xdr:rowOff>85725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CA1D1F4C-B4C1-47A8-9B11-EFD476A23C35}"/>
            </a:ext>
          </a:extLst>
        </xdr:cNvPr>
        <xdr:cNvSpPr>
          <a:spLocks noChangeArrowheads="1"/>
        </xdr:cNvSpPr>
      </xdr:nvSpPr>
      <xdr:spPr>
        <a:xfrm>
          <a:off x="10972800" y="3114675"/>
          <a:ext cx="3390900" cy="933450"/>
        </a:xfrm>
        <a:prstGeom prst="wedgeRectCallout">
          <a:avLst>
            <a:gd name="adj1" fmla="val -69420"/>
            <a:gd name="adj2" fmla="val 163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＜事務所、駐車場などを賃貸する場合＞</a:t>
          </a:r>
          <a:endParaRPr lang="en-US" altLang="ja-JP" sz="1100" b="1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賃貸借契約書を提出してください。部分使用の場合は、その割合がわかるものも提出すること。</a:t>
          </a:r>
          <a:endParaRPr lang="ja-JP" altLang="ja-JP" sz="1100" b="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409575</xdr:colOff>
      <xdr:row>4</xdr:row>
      <xdr:rowOff>647700</xdr:rowOff>
    </xdr:from>
    <xdr:to>
      <xdr:col>13</xdr:col>
      <xdr:colOff>400050</xdr:colOff>
      <xdr:row>6</xdr:row>
      <xdr:rowOff>400050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3F0F479F-86B1-4192-91E6-A540E82CF57E}"/>
            </a:ext>
          </a:extLst>
        </xdr:cNvPr>
        <xdr:cNvSpPr>
          <a:spLocks noChangeArrowheads="1"/>
        </xdr:cNvSpPr>
      </xdr:nvSpPr>
      <xdr:spPr>
        <a:xfrm>
          <a:off x="10944225" y="1866900"/>
          <a:ext cx="3419475" cy="1009650"/>
        </a:xfrm>
        <a:prstGeom prst="wedgeRectCallout">
          <a:avLst>
            <a:gd name="adj1" fmla="val -70958"/>
            <a:gd name="adj2" fmla="val -3207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＜説明会、協議会などの開催にかかる費用＞</a:t>
          </a:r>
          <a:endParaRPr lang="en-US" altLang="ja-JP" sz="1100" b="1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開催した記録、議事録、配布資料、出席者名簿会場写真、成果物（補助金を使用して実施した活動分すべて）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などを提出してください。</a:t>
          </a:r>
          <a:endParaRPr lang="ja-JP" altLang="ja-JP" sz="1100" b="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285750</xdr:rowOff>
    </xdr:from>
    <xdr:to>
      <xdr:col>8</xdr:col>
      <xdr:colOff>657225</xdr:colOff>
      <xdr:row>4</xdr:row>
      <xdr:rowOff>9524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F21B6E6D-4BA1-4EDC-8A6F-06481E011E05}"/>
            </a:ext>
          </a:extLst>
        </xdr:cNvPr>
        <xdr:cNvSpPr>
          <a:spLocks noChangeArrowheads="1"/>
        </xdr:cNvSpPr>
      </xdr:nvSpPr>
      <xdr:spPr>
        <a:xfrm>
          <a:off x="4676775" y="285750"/>
          <a:ext cx="4038600" cy="638174"/>
        </a:xfrm>
        <a:prstGeom prst="wedgeRectCallout">
          <a:avLst>
            <a:gd name="adj1" fmla="val -67448"/>
            <a:gd name="adj2" fmla="val -12041"/>
          </a:avLst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設定のシート</a:t>
          </a:r>
          <a:r>
            <a:rPr lang="ja-JP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着色部分を</a:t>
          </a: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入力</a:t>
          </a:r>
          <a:r>
            <a:rPr lang="ja-JP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すると各シートに反映されます。</a:t>
          </a:r>
          <a:endParaRPr lang="en-US" altLang="ja-JP" sz="1100" b="0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反映されていない項目は直接入力してください</a:t>
          </a:r>
          <a:r>
            <a:rPr lang="ja-JP" altLang="en-US" sz="11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28575</xdr:colOff>
      <xdr:row>4</xdr:row>
      <xdr:rowOff>180975</xdr:rowOff>
    </xdr:from>
    <xdr:to>
      <xdr:col>7</xdr:col>
      <xdr:colOff>190500</xdr:colOff>
      <xdr:row>6</xdr:row>
      <xdr:rowOff>19050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32A1DC27-CB09-4915-80CC-F0FC27C0425D}"/>
            </a:ext>
          </a:extLst>
        </xdr:cNvPr>
        <xdr:cNvSpPr>
          <a:spLocks noChangeArrowheads="1"/>
        </xdr:cNvSpPr>
      </xdr:nvSpPr>
      <xdr:spPr bwMode="auto">
        <a:xfrm>
          <a:off x="4657725" y="1266825"/>
          <a:ext cx="2905125" cy="314325"/>
        </a:xfrm>
        <a:prstGeom prst="wedgeRectCallout">
          <a:avLst>
            <a:gd name="adj1" fmla="val -73349"/>
            <a:gd name="adj2" fmla="val -417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事業主体の名称を入力してください。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4</xdr:row>
      <xdr:rowOff>219075</xdr:rowOff>
    </xdr:from>
    <xdr:to>
      <xdr:col>10</xdr:col>
      <xdr:colOff>247650</xdr:colOff>
      <xdr:row>5</xdr:row>
      <xdr:rowOff>466725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7E3F7A80-5712-4A67-AED1-C8D4C32FE5F6}"/>
            </a:ext>
          </a:extLst>
        </xdr:cNvPr>
        <xdr:cNvSpPr>
          <a:spLocks noChangeArrowheads="1"/>
        </xdr:cNvSpPr>
      </xdr:nvSpPr>
      <xdr:spPr>
        <a:xfrm>
          <a:off x="7715250" y="2200275"/>
          <a:ext cx="2676525" cy="742950"/>
        </a:xfrm>
        <a:prstGeom prst="wedgeRectCallout">
          <a:avLst>
            <a:gd name="adj1" fmla="val -70080"/>
            <a:gd name="adj2" fmla="val -5631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項目の各シートの金額合計が反映されますので、</a:t>
          </a:r>
          <a:r>
            <a:rPr lang="ja-JP" altLang="en-US" sz="1200" b="0" i="0" u="none" strike="noStrike" baseline="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各シートから作成してください。</a:t>
          </a:r>
          <a:endParaRPr lang="en-US" altLang="ja-JP" sz="1200" b="0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116417</xdr:colOff>
      <xdr:row>7</xdr:row>
      <xdr:rowOff>338667</xdr:rowOff>
    </xdr:from>
    <xdr:to>
      <xdr:col>24</xdr:col>
      <xdr:colOff>416719</xdr:colOff>
      <xdr:row>10</xdr:row>
      <xdr:rowOff>338667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F3780DC2-1C0F-4BA6-B09C-10C5C969671F}"/>
            </a:ext>
          </a:extLst>
        </xdr:cNvPr>
        <xdr:cNvSpPr>
          <a:spLocks noChangeArrowheads="1"/>
        </xdr:cNvSpPr>
      </xdr:nvSpPr>
      <xdr:spPr>
        <a:xfrm>
          <a:off x="15483417" y="2529417"/>
          <a:ext cx="3866885" cy="1047750"/>
        </a:xfrm>
        <a:prstGeom prst="wedgeRectCallout">
          <a:avLst>
            <a:gd name="adj1" fmla="val -69420"/>
            <a:gd name="adj2" fmla="val 163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月額の給料補助金額と社会保険料補助金額は、「別添　参考様式</a:t>
          </a: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1_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勤務時間管理簿」内でそれぞれ計算した金額</a:t>
          </a:r>
          <a:r>
            <a:rPr lang="ja-JP" altLang="en-US" sz="1200" b="1" i="0" baseline="0">
              <a:effectLst/>
              <a:latin typeface="+mn-lt"/>
              <a:ea typeface="+mn-ea"/>
              <a:cs typeface="+mn-cs"/>
            </a:rPr>
            <a:t>を入力してください。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18</xdr:col>
      <xdr:colOff>127000</xdr:colOff>
      <xdr:row>1</xdr:row>
      <xdr:rowOff>234155</xdr:rowOff>
    </xdr:from>
    <xdr:to>
      <xdr:col>25</xdr:col>
      <xdr:colOff>409663</xdr:colOff>
      <xdr:row>6</xdr:row>
      <xdr:rowOff>58143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7F418E-6077-4B30-850E-A7AB9F6542AB}"/>
            </a:ext>
          </a:extLst>
        </xdr:cNvPr>
        <xdr:cNvSpPr txBox="1"/>
      </xdr:nvSpPr>
      <xdr:spPr>
        <a:xfrm>
          <a:off x="14679083" y="541072"/>
          <a:ext cx="4537163" cy="14432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  <xdr:twoCellAnchor>
    <xdr:from>
      <xdr:col>18</xdr:col>
      <xdr:colOff>137583</xdr:colOff>
      <xdr:row>21</xdr:row>
      <xdr:rowOff>127000</xdr:rowOff>
    </xdr:from>
    <xdr:to>
      <xdr:col>24</xdr:col>
      <xdr:colOff>437885</xdr:colOff>
      <xdr:row>22</xdr:row>
      <xdr:rowOff>1283229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8363E978-A2D2-4EA3-8B57-84D1D5757A82}"/>
            </a:ext>
          </a:extLst>
        </xdr:cNvPr>
        <xdr:cNvSpPr>
          <a:spLocks noChangeArrowheads="1"/>
        </xdr:cNvSpPr>
      </xdr:nvSpPr>
      <xdr:spPr>
        <a:xfrm>
          <a:off x="14530916" y="5979583"/>
          <a:ext cx="3866886" cy="1346729"/>
        </a:xfrm>
        <a:prstGeom prst="wedgeRectCallout">
          <a:avLst>
            <a:gd name="adj1" fmla="val -69420"/>
            <a:gd name="adj2" fmla="val 163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baseline="0">
              <a:effectLst/>
              <a:latin typeface="+mn-lt"/>
              <a:ea typeface="+mn-ea"/>
              <a:cs typeface="+mn-cs"/>
            </a:rPr>
            <a:t>・源泉徴収した場合、源泉徴収明細書及び源泉徴収所得税申告書をご提出ください。</a:t>
          </a:r>
          <a:endParaRPr lang="en-US" altLang="ja-JP" sz="1200" b="1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115272</xdr:colOff>
      <xdr:row>1</xdr:row>
      <xdr:rowOff>207233</xdr:rowOff>
    </xdr:from>
    <xdr:to>
      <xdr:col>17</xdr:col>
      <xdr:colOff>695326</xdr:colOff>
      <xdr:row>5</xdr:row>
      <xdr:rowOff>447675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859972" y="512033"/>
          <a:ext cx="4542454" cy="1364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1</xdr:row>
      <xdr:rowOff>9526</xdr:rowOff>
    </xdr:from>
    <xdr:to>
      <xdr:col>16</xdr:col>
      <xdr:colOff>646729</xdr:colOff>
      <xdr:row>4</xdr:row>
      <xdr:rowOff>180976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FB9011-E733-4C6B-856D-70E558076833}"/>
            </a:ext>
          </a:extLst>
        </xdr:cNvPr>
        <xdr:cNvSpPr txBox="1"/>
      </xdr:nvSpPr>
      <xdr:spPr>
        <a:xfrm>
          <a:off x="13296900" y="314326"/>
          <a:ext cx="4542454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  <xdr:twoCellAnchor>
    <xdr:from>
      <xdr:col>10</xdr:col>
      <xdr:colOff>257175</xdr:colOff>
      <xdr:row>4</xdr:row>
      <xdr:rowOff>542924</xdr:rowOff>
    </xdr:from>
    <xdr:to>
      <xdr:col>15</xdr:col>
      <xdr:colOff>238125</xdr:colOff>
      <xdr:row>5</xdr:row>
      <xdr:rowOff>485774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58BF076-E185-4DCD-A575-093D97A33390}"/>
            </a:ext>
          </a:extLst>
        </xdr:cNvPr>
        <xdr:cNvSpPr>
          <a:spLocks noChangeArrowheads="1"/>
        </xdr:cNvSpPr>
      </xdr:nvSpPr>
      <xdr:spPr>
        <a:xfrm>
          <a:off x="13335000" y="1762124"/>
          <a:ext cx="3409950" cy="1095375"/>
        </a:xfrm>
        <a:prstGeom prst="wedgeRectCallout">
          <a:avLst>
            <a:gd name="adj1" fmla="val -72497"/>
            <a:gd name="adj2" fmla="val -2846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＜説明会、協議会などの開催にかかる費用＞</a:t>
          </a:r>
          <a:endParaRPr lang="en-US" altLang="ja-JP" sz="1100" b="1" i="0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開催した記録、議事録、配布資料、出席者名簿会場写真、成果物（補助金を使用して実施した活動分すべて）などを提出してください。</a:t>
          </a:r>
          <a:endParaRPr lang="ja-JP" altLang="ja-JP" sz="1100" b="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247650</xdr:colOff>
      <xdr:row>6</xdr:row>
      <xdr:rowOff>476250</xdr:rowOff>
    </xdr:from>
    <xdr:to>
      <xdr:col>15</xdr:col>
      <xdr:colOff>228600</xdr:colOff>
      <xdr:row>8</xdr:row>
      <xdr:rowOff>447675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C01CF569-D843-4335-9326-EDF7DAEF9B7E}"/>
            </a:ext>
          </a:extLst>
        </xdr:cNvPr>
        <xdr:cNvSpPr>
          <a:spLocks noChangeArrowheads="1"/>
        </xdr:cNvSpPr>
      </xdr:nvSpPr>
      <xdr:spPr>
        <a:xfrm>
          <a:off x="13325475" y="3343275"/>
          <a:ext cx="3409950" cy="962025"/>
        </a:xfrm>
        <a:prstGeom prst="wedgeRectCallout">
          <a:avLst>
            <a:gd name="adj1" fmla="val -72497"/>
            <a:gd name="adj2" fmla="val -2846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i="0">
              <a:effectLst/>
              <a:latin typeface="+mn-lt"/>
              <a:ea typeface="+mn-ea"/>
              <a:cs typeface="+mn-cs"/>
            </a:rPr>
            <a:t>構成員に</a:t>
          </a:r>
          <a:r>
            <a:rPr lang="ja-JP" altLang="en-US" sz="1100" b="1" i="0">
              <a:effectLst/>
              <a:latin typeface="+mn-lt"/>
              <a:ea typeface="+mn-ea"/>
              <a:cs typeface="+mn-cs"/>
            </a:rPr>
            <a:t>対しての報償金を請求することはできません。</a:t>
          </a:r>
          <a:endParaRPr lang="en-US" altLang="ja-JP" sz="1100" b="1" i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>
              <a:effectLst/>
              <a:latin typeface="+mn-lt"/>
              <a:ea typeface="+mn-ea"/>
              <a:cs typeface="+mn-cs"/>
            </a:rPr>
            <a:t>・報償金の支払い対象者に対する交通費は、報償金にて計上してください。</a:t>
          </a: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161925</xdr:rowOff>
    </xdr:from>
    <xdr:to>
      <xdr:col>13</xdr:col>
      <xdr:colOff>542925</xdr:colOff>
      <xdr:row>4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63CE72-545B-42B5-9ABF-F8FE7BB6C174}"/>
            </a:ext>
          </a:extLst>
        </xdr:cNvPr>
        <xdr:cNvSpPr txBox="1"/>
      </xdr:nvSpPr>
      <xdr:spPr>
        <a:xfrm>
          <a:off x="10820400" y="161925"/>
          <a:ext cx="451485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0</xdr:row>
      <xdr:rowOff>247650</xdr:rowOff>
    </xdr:from>
    <xdr:to>
      <xdr:col>13</xdr:col>
      <xdr:colOff>971550</xdr:colOff>
      <xdr:row>3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0962C2-2D22-4BC6-BFCB-04E9665D10CE}"/>
            </a:ext>
          </a:extLst>
        </xdr:cNvPr>
        <xdr:cNvSpPr txBox="1"/>
      </xdr:nvSpPr>
      <xdr:spPr>
        <a:xfrm>
          <a:off x="10086975" y="247650"/>
          <a:ext cx="4572000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0</xdr:row>
      <xdr:rowOff>285750</xdr:rowOff>
    </xdr:from>
    <xdr:to>
      <xdr:col>14</xdr:col>
      <xdr:colOff>618154</xdr:colOff>
      <xdr:row>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8145DA-0841-4C8E-BFD8-EC1BD9FF0C94}"/>
            </a:ext>
          </a:extLst>
        </xdr:cNvPr>
        <xdr:cNvSpPr txBox="1"/>
      </xdr:nvSpPr>
      <xdr:spPr>
        <a:xfrm>
          <a:off x="11458575" y="285750"/>
          <a:ext cx="4542454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 b="1">
              <a:solidFill>
                <a:srgbClr val="FF0000"/>
              </a:solidFill>
            </a:rPr>
            <a:t>※1.</a:t>
          </a:r>
          <a:r>
            <a:rPr kumimoji="1" lang="ja-JP" altLang="en-US" sz="2000" b="1">
              <a:solidFill>
                <a:srgbClr val="FF0000"/>
              </a:solidFill>
            </a:rPr>
            <a:t>足りなくなったら行を追加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en-US" altLang="ja-JP" sz="2000" b="1">
              <a:solidFill>
                <a:srgbClr val="FF0000"/>
              </a:solidFill>
            </a:rPr>
            <a:t>※2.</a:t>
          </a:r>
          <a:r>
            <a:rPr kumimoji="1" lang="ja-JP" altLang="en-US" sz="2000" b="1">
              <a:solidFill>
                <a:srgbClr val="FF0000"/>
              </a:solidFill>
            </a:rPr>
            <a:t>行を追加したら数式を確認すること</a:t>
          </a:r>
        </a:p>
      </xdr:txBody>
    </xdr:sp>
    <xdr:clientData/>
  </xdr:twoCellAnchor>
  <xdr:twoCellAnchor>
    <xdr:from>
      <xdr:col>8</xdr:col>
      <xdr:colOff>219075</xdr:colOff>
      <xdr:row>4</xdr:row>
      <xdr:rowOff>419099</xdr:rowOff>
    </xdr:from>
    <xdr:to>
      <xdr:col>13</xdr:col>
      <xdr:colOff>209550</xdr:colOff>
      <xdr:row>5</xdr:row>
      <xdr:rowOff>133350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A32E63F8-1DDB-412C-AF97-5FA020C2545F}"/>
            </a:ext>
          </a:extLst>
        </xdr:cNvPr>
        <xdr:cNvSpPr>
          <a:spLocks noChangeArrowheads="1"/>
        </xdr:cNvSpPr>
      </xdr:nvSpPr>
      <xdr:spPr>
        <a:xfrm>
          <a:off x="11487150" y="1638299"/>
          <a:ext cx="3419475" cy="704851"/>
        </a:xfrm>
        <a:prstGeom prst="wedgeRectCallout">
          <a:avLst>
            <a:gd name="adj1" fmla="val -70958"/>
            <a:gd name="adj2" fmla="val -3207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・構成員に対しての委託料を請求することはできません。</a:t>
          </a:r>
          <a:endParaRPr lang="en-US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9:I35"/>
  <sheetViews>
    <sheetView workbookViewId="0">
      <selection activeCell="L32" sqref="L32"/>
    </sheetView>
  </sheetViews>
  <sheetFormatPr defaultColWidth="9" defaultRowHeight="13.5" x14ac:dyDescent="0.15"/>
  <cols>
    <col min="1" max="16384" width="9" style="1"/>
  </cols>
  <sheetData>
    <row r="29" spans="3:9" x14ac:dyDescent="0.15">
      <c r="D29" s="1" t="s">
        <v>35</v>
      </c>
      <c r="E29" s="1" t="s">
        <v>16</v>
      </c>
      <c r="I29" s="1" t="s">
        <v>33</v>
      </c>
    </row>
    <row r="30" spans="3:9" x14ac:dyDescent="0.15">
      <c r="C30" s="1" t="s">
        <v>32</v>
      </c>
      <c r="D30" s="1">
        <v>11</v>
      </c>
      <c r="E30" s="3">
        <v>3</v>
      </c>
      <c r="G30" s="6">
        <v>8</v>
      </c>
    </row>
    <row r="31" spans="3:9" x14ac:dyDescent="0.15">
      <c r="C31" s="2" t="s">
        <v>31</v>
      </c>
      <c r="D31" s="2">
        <v>18</v>
      </c>
      <c r="E31" s="4">
        <v>5</v>
      </c>
      <c r="F31" s="5" t="s">
        <v>30</v>
      </c>
      <c r="G31" s="5">
        <v>29</v>
      </c>
      <c r="H31" s="5" t="s">
        <v>30</v>
      </c>
      <c r="I31" s="7">
        <f>G30/G31</f>
        <v>0.27586206896551724</v>
      </c>
    </row>
    <row r="32" spans="3:9" x14ac:dyDescent="0.15">
      <c r="C32" s="1" t="s">
        <v>7</v>
      </c>
      <c r="D32" s="1">
        <f>SUM(D30:D31)</f>
        <v>29</v>
      </c>
      <c r="E32" s="3">
        <f>SUM(E30:E31)</f>
        <v>8</v>
      </c>
      <c r="I32" s="5" t="s">
        <v>28</v>
      </c>
    </row>
    <row r="33" spans="8:9" x14ac:dyDescent="0.15">
      <c r="H33" s="1" t="s">
        <v>27</v>
      </c>
      <c r="I33" s="8">
        <v>0.5</v>
      </c>
    </row>
    <row r="34" spans="8:9" x14ac:dyDescent="0.15">
      <c r="H34" s="1" t="s">
        <v>26</v>
      </c>
      <c r="I34" s="9">
        <v>0.3</v>
      </c>
    </row>
    <row r="35" spans="8:9" x14ac:dyDescent="0.15">
      <c r="H35" s="1" t="s">
        <v>19</v>
      </c>
      <c r="I35" s="10">
        <v>0.2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view="pageBreakPreview" zoomScaleSheetLayoutView="100" workbookViewId="0">
      <selection activeCell="A6" sqref="A6"/>
    </sheetView>
  </sheetViews>
  <sheetFormatPr defaultRowHeight="13.5" x14ac:dyDescent="0.15"/>
  <cols>
    <col min="1" max="1" width="10" customWidth="1"/>
    <col min="2" max="2" width="15.625" style="15" customWidth="1"/>
    <col min="3" max="3" width="25.5" customWidth="1"/>
    <col min="4" max="4" width="17.625" customWidth="1"/>
    <col min="5" max="6" width="27.375" customWidth="1"/>
    <col min="7" max="7" width="10" customWidth="1"/>
    <col min="8" max="8" width="4.75" customWidth="1"/>
  </cols>
  <sheetData>
    <row r="1" spans="1:7" ht="24" customHeight="1" x14ac:dyDescent="0.15">
      <c r="A1" t="str">
        <f>設定!B2&amp;"　"&amp;設定!B3</f>
        <v>令和７年度　住宅ストック維持・向上促進事業</v>
      </c>
      <c r="G1" s="38" t="str">
        <f>設定!B5</f>
        <v>令和８年〇〇月○○日</v>
      </c>
    </row>
    <row r="2" spans="1:7" ht="24" customHeight="1" x14ac:dyDescent="0.15">
      <c r="A2" t="s">
        <v>148</v>
      </c>
      <c r="G2" s="16" t="str">
        <f>設定!$B$4</f>
        <v>事業主体の名称</v>
      </c>
    </row>
    <row r="3" spans="1:7" ht="24" customHeight="1" x14ac:dyDescent="0.15">
      <c r="A3" s="157" t="s">
        <v>38</v>
      </c>
      <c r="B3" s="157"/>
      <c r="C3" s="157"/>
      <c r="D3" s="157"/>
      <c r="E3" s="157" t="s">
        <v>67</v>
      </c>
      <c r="F3" s="157"/>
      <c r="G3" s="157"/>
    </row>
    <row r="4" spans="1:7" ht="24" customHeight="1" x14ac:dyDescent="0.15">
      <c r="A4" s="67" t="s">
        <v>0</v>
      </c>
      <c r="B4" s="63" t="s">
        <v>137</v>
      </c>
      <c r="C4" s="60" t="s">
        <v>139</v>
      </c>
      <c r="D4" s="67" t="s">
        <v>58</v>
      </c>
      <c r="E4" s="61" t="s">
        <v>60</v>
      </c>
      <c r="F4" s="60" t="s">
        <v>61</v>
      </c>
      <c r="G4" s="67" t="s">
        <v>5</v>
      </c>
    </row>
    <row r="5" spans="1:7" ht="60" customHeight="1" x14ac:dyDescent="0.15">
      <c r="A5" s="69">
        <v>45920</v>
      </c>
      <c r="B5" s="37">
        <v>20000</v>
      </c>
      <c r="C5" s="49" t="s">
        <v>92</v>
      </c>
      <c r="D5" s="49" t="s">
        <v>91</v>
      </c>
      <c r="E5" s="111" t="s">
        <v>124</v>
      </c>
      <c r="F5" s="111" t="s">
        <v>126</v>
      </c>
      <c r="G5" s="35" t="s">
        <v>119</v>
      </c>
    </row>
    <row r="6" spans="1:7" ht="39" customHeight="1" x14ac:dyDescent="0.15">
      <c r="A6" s="70"/>
      <c r="B6" s="37"/>
      <c r="C6" s="49"/>
      <c r="D6" s="49"/>
      <c r="E6" s="49"/>
      <c r="F6" s="49"/>
      <c r="G6" s="35" t="s">
        <v>120</v>
      </c>
    </row>
    <row r="7" spans="1:7" ht="39" customHeight="1" x14ac:dyDescent="0.15">
      <c r="A7" s="71"/>
      <c r="B7" s="37"/>
      <c r="C7" s="49"/>
      <c r="D7" s="49"/>
      <c r="E7" s="49"/>
      <c r="F7" s="49"/>
      <c r="G7" s="35" t="s">
        <v>121</v>
      </c>
    </row>
    <row r="8" spans="1:7" ht="39" customHeight="1" x14ac:dyDescent="0.15">
      <c r="A8" s="71"/>
      <c r="B8" s="37"/>
      <c r="C8" s="49"/>
      <c r="D8" s="49"/>
      <c r="E8" s="49"/>
      <c r="F8" s="49"/>
      <c r="G8" s="35" t="s">
        <v>122</v>
      </c>
    </row>
    <row r="9" spans="1:7" ht="39" customHeight="1" x14ac:dyDescent="0.15">
      <c r="A9" s="71"/>
      <c r="B9" s="37"/>
      <c r="C9" s="49"/>
      <c r="D9" s="49"/>
      <c r="E9" s="49"/>
      <c r="F9" s="49"/>
      <c r="G9" s="35" t="s">
        <v>123</v>
      </c>
    </row>
    <row r="10" spans="1:7" ht="39" customHeight="1" x14ac:dyDescent="0.15">
      <c r="A10" s="71"/>
      <c r="B10" s="72"/>
      <c r="C10" s="49"/>
      <c r="D10" s="49"/>
      <c r="E10" s="49"/>
      <c r="F10" s="49"/>
      <c r="G10" s="35"/>
    </row>
    <row r="11" spans="1:7" ht="24" customHeight="1" x14ac:dyDescent="0.15">
      <c r="A11" s="102" t="s">
        <v>6</v>
      </c>
      <c r="B11" s="110">
        <f>SUM(B5:B10)</f>
        <v>20000</v>
      </c>
      <c r="C11" s="170"/>
      <c r="D11" s="170"/>
      <c r="E11" s="170"/>
      <c r="F11" s="170"/>
      <c r="G11" s="170"/>
    </row>
  </sheetData>
  <mergeCells count="3">
    <mergeCell ref="C11:G11"/>
    <mergeCell ref="A3:D3"/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&amp;R&amp;A　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8"/>
  <sheetViews>
    <sheetView workbookViewId="0">
      <selection activeCell="B4" sqref="B4"/>
    </sheetView>
  </sheetViews>
  <sheetFormatPr defaultRowHeight="13.5" x14ac:dyDescent="0.15"/>
  <cols>
    <col min="1" max="1" width="11" bestFit="1" customWidth="1"/>
    <col min="2" max="2" width="40.75" bestFit="1" customWidth="1"/>
  </cols>
  <sheetData>
    <row r="2" spans="1:4" ht="24" customHeight="1" x14ac:dyDescent="0.15">
      <c r="A2" s="11" t="s">
        <v>42</v>
      </c>
      <c r="B2" s="11" t="s">
        <v>165</v>
      </c>
    </row>
    <row r="3" spans="1:4" ht="24" customHeight="1" x14ac:dyDescent="0.15">
      <c r="A3" s="11" t="s">
        <v>43</v>
      </c>
      <c r="B3" s="11" t="s">
        <v>51</v>
      </c>
      <c r="D3" s="13"/>
    </row>
    <row r="4" spans="1:4" ht="24" customHeight="1" x14ac:dyDescent="0.15">
      <c r="A4" s="39" t="s">
        <v>113</v>
      </c>
      <c r="B4" s="40" t="s">
        <v>169</v>
      </c>
    </row>
    <row r="5" spans="1:4" ht="24" customHeight="1" x14ac:dyDescent="0.15">
      <c r="A5" s="39" t="s">
        <v>44</v>
      </c>
      <c r="B5" s="41" t="s">
        <v>170</v>
      </c>
    </row>
    <row r="8" spans="1:4" ht="13.5" customHeight="1" x14ac:dyDescent="0.15">
      <c r="A8" s="12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BC8A-0934-4334-A2BB-E8AD93B1408C}">
  <dimension ref="A1:I15"/>
  <sheetViews>
    <sheetView tabSelected="1" view="pageBreakPreview" zoomScale="90" zoomScaleNormal="70" zoomScaleSheetLayoutView="90" workbookViewId="0">
      <selection activeCell="C5" sqref="C5"/>
    </sheetView>
  </sheetViews>
  <sheetFormatPr defaultColWidth="9" defaultRowHeight="13.5" x14ac:dyDescent="0.15"/>
  <cols>
    <col min="1" max="1" width="16.125" style="14" customWidth="1"/>
    <col min="2" max="3" width="25.625" style="14" customWidth="1"/>
    <col min="4" max="5" width="10.375" style="14" customWidth="1"/>
    <col min="6" max="16384" width="9" style="14"/>
  </cols>
  <sheetData>
    <row r="1" spans="1:9" ht="35.25" customHeight="1" x14ac:dyDescent="0.15">
      <c r="A1" s="31" t="str">
        <f>設定!B2&amp;"　"&amp;設定!B3</f>
        <v>令和７年度　住宅ストック維持・向上促進事業</v>
      </c>
      <c r="C1" s="38"/>
      <c r="E1" s="38" t="str">
        <f>設定!B5</f>
        <v>令和８年〇〇月○○日</v>
      </c>
    </row>
    <row r="2" spans="1:9" ht="35.25" customHeight="1" x14ac:dyDescent="0.15">
      <c r="A2" s="14" t="s">
        <v>163</v>
      </c>
      <c r="C2" s="38"/>
      <c r="D2" s="38"/>
      <c r="E2" s="16" t="str">
        <f>設定!$B$4</f>
        <v>事業主体の名称</v>
      </c>
    </row>
    <row r="3" spans="1:9" ht="35.25" customHeight="1" x14ac:dyDescent="0.15">
      <c r="C3" s="16"/>
    </row>
    <row r="4" spans="1:9" ht="39" customHeight="1" x14ac:dyDescent="0.15">
      <c r="B4" s="119" t="s">
        <v>157</v>
      </c>
      <c r="C4" s="119" t="s">
        <v>159</v>
      </c>
    </row>
    <row r="5" spans="1:9" ht="39" customHeight="1" x14ac:dyDescent="0.15">
      <c r="B5" s="120" t="s">
        <v>149</v>
      </c>
      <c r="C5" s="123">
        <f>人件費・賃金!O18</f>
        <v>391010</v>
      </c>
      <c r="I5" s="31"/>
    </row>
    <row r="6" spans="1:9" ht="39" customHeight="1" x14ac:dyDescent="0.15">
      <c r="B6" s="120" t="s">
        <v>150</v>
      </c>
      <c r="C6" s="123">
        <f>旅費!B12</f>
        <v>28140</v>
      </c>
    </row>
    <row r="7" spans="1:9" ht="39" customHeight="1" x14ac:dyDescent="0.15">
      <c r="B7" s="120" t="s">
        <v>151</v>
      </c>
      <c r="C7" s="123">
        <f>人件費・賃金!O25</f>
        <v>500000</v>
      </c>
      <c r="I7" s="30"/>
    </row>
    <row r="8" spans="1:9" ht="39" customHeight="1" x14ac:dyDescent="0.15">
      <c r="B8" s="120" t="s">
        <v>152</v>
      </c>
      <c r="C8" s="123">
        <f>報償金!B11</f>
        <v>10000</v>
      </c>
      <c r="I8" s="31"/>
    </row>
    <row r="9" spans="1:9" ht="39" customHeight="1" x14ac:dyDescent="0.15">
      <c r="B9" s="120" t="s">
        <v>153</v>
      </c>
      <c r="C9" s="123">
        <f>需用費!B11</f>
        <v>423000</v>
      </c>
      <c r="I9" s="31"/>
    </row>
    <row r="10" spans="1:9" ht="39" customHeight="1" x14ac:dyDescent="0.15">
      <c r="B10" s="120" t="s">
        <v>154</v>
      </c>
      <c r="C10" s="123">
        <f>役務費!E2</f>
        <v>105000</v>
      </c>
    </row>
    <row r="11" spans="1:9" ht="39" customHeight="1" x14ac:dyDescent="0.15">
      <c r="B11" s="120" t="s">
        <v>155</v>
      </c>
      <c r="C11" s="123">
        <f>委託料!B11</f>
        <v>1000000</v>
      </c>
    </row>
    <row r="12" spans="1:9" ht="39" customHeight="1" x14ac:dyDescent="0.15">
      <c r="B12" s="120" t="s">
        <v>156</v>
      </c>
      <c r="C12" s="123">
        <f>使用料!B11</f>
        <v>20000</v>
      </c>
    </row>
    <row r="13" spans="1:9" ht="39" customHeight="1" x14ac:dyDescent="0.15">
      <c r="B13" s="121" t="s">
        <v>6</v>
      </c>
      <c r="C13" s="122">
        <f>SUM(C5:C12)</f>
        <v>2477150</v>
      </c>
    </row>
    <row r="14" spans="1:9" ht="39" customHeight="1" x14ac:dyDescent="0.15"/>
    <row r="15" spans="1:9" ht="39" customHeight="1" x14ac:dyDescent="0.15"/>
  </sheetData>
  <phoneticPr fontId="1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&amp;R&amp;A　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EEDD-A74B-45DF-A8DF-DDDA1E79FC23}">
  <dimension ref="A1:V33"/>
  <sheetViews>
    <sheetView view="pageBreakPreview" zoomScale="90" zoomScaleNormal="70" zoomScaleSheetLayoutView="90" workbookViewId="0">
      <selection activeCell="L5" sqref="L5"/>
    </sheetView>
  </sheetViews>
  <sheetFormatPr defaultColWidth="9" defaultRowHeight="13.5" x14ac:dyDescent="0.15"/>
  <cols>
    <col min="1" max="1" width="13.75" style="1" customWidth="1"/>
    <col min="2" max="2" width="19.25" style="1" customWidth="1"/>
    <col min="3" max="14" width="9.25" style="17" customWidth="1"/>
    <col min="15" max="15" width="15" style="16" customWidth="1"/>
    <col min="16" max="16" width="22.375" customWidth="1"/>
    <col min="17" max="17" width="9.375" customWidth="1"/>
    <col min="18" max="18" width="10.125" customWidth="1"/>
    <col min="19" max="19" width="2.5" style="1" bestFit="1" customWidth="1"/>
    <col min="21" max="21" width="2.5" bestFit="1" customWidth="1"/>
    <col min="22" max="22" width="14.75" style="1" bestFit="1" customWidth="1"/>
    <col min="23" max="16384" width="9" style="1"/>
  </cols>
  <sheetData>
    <row r="1" spans="1:22" ht="24" customHeight="1" x14ac:dyDescent="0.15">
      <c r="A1" t="str">
        <f>設定!B2&amp;"　"&amp;設定!B3</f>
        <v>令和７年度　住宅ストック維持・向上促進事業</v>
      </c>
      <c r="B1" s="16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Q1" s="38" t="str">
        <f>設定!B5</f>
        <v>令和８年〇〇月○○日</v>
      </c>
    </row>
    <row r="2" spans="1:22" ht="24" customHeight="1" x14ac:dyDescent="0.15">
      <c r="A2" s="1" t="s">
        <v>142</v>
      </c>
      <c r="B2" s="1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Q2" s="16" t="str">
        <f>設定!$B$4</f>
        <v>事業主体の名称</v>
      </c>
    </row>
    <row r="3" spans="1:22" ht="24" customHeight="1" x14ac:dyDescent="0.15">
      <c r="A3" s="1" t="s">
        <v>106</v>
      </c>
      <c r="C3" s="21"/>
      <c r="D3" s="21"/>
    </row>
    <row r="4" spans="1:22" ht="22.5" customHeight="1" x14ac:dyDescent="0.15">
      <c r="A4" s="131" t="s">
        <v>36</v>
      </c>
      <c r="B4" s="132"/>
      <c r="C4" s="126" t="s">
        <v>53</v>
      </c>
      <c r="D4" s="127"/>
      <c r="E4" s="127"/>
      <c r="F4" s="127"/>
      <c r="G4" s="127"/>
      <c r="H4" s="127"/>
      <c r="I4" s="127"/>
      <c r="J4" s="127"/>
      <c r="K4" s="135"/>
      <c r="L4" s="126" t="s">
        <v>174</v>
      </c>
      <c r="M4" s="127"/>
      <c r="N4" s="127"/>
      <c r="O4" s="124" t="s">
        <v>6</v>
      </c>
      <c r="P4" s="138" t="s">
        <v>55</v>
      </c>
      <c r="Q4" s="138"/>
    </row>
    <row r="5" spans="1:22" ht="22.5" customHeight="1" x14ac:dyDescent="0.15">
      <c r="A5" s="133"/>
      <c r="B5" s="134"/>
      <c r="C5" s="63" t="s">
        <v>11</v>
      </c>
      <c r="D5" s="63" t="s">
        <v>4</v>
      </c>
      <c r="E5" s="63" t="s">
        <v>1</v>
      </c>
      <c r="F5" s="63" t="s">
        <v>12</v>
      </c>
      <c r="G5" s="63" t="s">
        <v>14</v>
      </c>
      <c r="H5" s="63" t="s">
        <v>17</v>
      </c>
      <c r="I5" s="63" t="s">
        <v>10</v>
      </c>
      <c r="J5" s="63" t="s">
        <v>18</v>
      </c>
      <c r="K5" s="63" t="s">
        <v>3</v>
      </c>
      <c r="L5" s="63" t="s">
        <v>20</v>
      </c>
      <c r="M5" s="63" t="s">
        <v>22</v>
      </c>
      <c r="N5" s="118" t="s">
        <v>15</v>
      </c>
      <c r="O5" s="125"/>
      <c r="P5" s="63" t="s">
        <v>56</v>
      </c>
      <c r="Q5" s="63" t="s">
        <v>57</v>
      </c>
      <c r="V5" s="24"/>
    </row>
    <row r="6" spans="1:22" ht="27.75" customHeight="1" x14ac:dyDescent="0.15">
      <c r="A6" s="130" t="s">
        <v>79</v>
      </c>
      <c r="B6" s="11" t="s">
        <v>138</v>
      </c>
      <c r="C6" s="62"/>
      <c r="D6" s="62"/>
      <c r="E6" s="62"/>
      <c r="F6" s="62"/>
      <c r="G6" s="62">
        <v>42857</v>
      </c>
      <c r="H6" s="62">
        <v>55000</v>
      </c>
      <c r="I6" s="62">
        <v>55000</v>
      </c>
      <c r="J6" s="62">
        <v>55000</v>
      </c>
      <c r="K6" s="62">
        <v>55000</v>
      </c>
      <c r="L6" s="62">
        <v>100000</v>
      </c>
      <c r="M6" s="62"/>
      <c r="N6" s="62"/>
      <c r="O6" s="62">
        <f>SUM(C6:N6)</f>
        <v>362857</v>
      </c>
      <c r="P6" s="139" t="s">
        <v>81</v>
      </c>
      <c r="Q6" s="140" t="s">
        <v>80</v>
      </c>
      <c r="R6" s="25"/>
      <c r="T6" s="25"/>
    </row>
    <row r="7" spans="1:22" ht="27.75" customHeight="1" x14ac:dyDescent="0.15">
      <c r="A7" s="130"/>
      <c r="B7" s="11" t="s">
        <v>52</v>
      </c>
      <c r="C7" s="62"/>
      <c r="D7" s="62"/>
      <c r="E7" s="62"/>
      <c r="F7" s="62"/>
      <c r="G7" s="62">
        <v>3673</v>
      </c>
      <c r="H7" s="62">
        <v>3946</v>
      </c>
      <c r="I7" s="62">
        <v>3946</v>
      </c>
      <c r="J7" s="62">
        <v>3946</v>
      </c>
      <c r="K7" s="62">
        <v>3946</v>
      </c>
      <c r="L7" s="62">
        <v>8696</v>
      </c>
      <c r="M7" s="62"/>
      <c r="N7" s="62"/>
      <c r="O7" s="62">
        <f t="shared" ref="O7:O15" si="0">SUM(C7:N7)</f>
        <v>28153</v>
      </c>
      <c r="P7" s="139"/>
      <c r="Q7" s="140"/>
      <c r="R7" s="25"/>
      <c r="T7" s="25"/>
      <c r="V7" s="24"/>
    </row>
    <row r="8" spans="1:22" ht="27.75" customHeight="1" x14ac:dyDescent="0.15">
      <c r="A8" s="130" t="s">
        <v>79</v>
      </c>
      <c r="B8" s="11" t="s">
        <v>138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>
        <f t="shared" si="0"/>
        <v>0</v>
      </c>
      <c r="P8" s="141"/>
      <c r="Q8" s="140"/>
      <c r="R8" s="25"/>
      <c r="T8" s="25"/>
    </row>
    <row r="9" spans="1:22" ht="27.75" customHeight="1" x14ac:dyDescent="0.15">
      <c r="A9" s="130"/>
      <c r="B9" s="11" t="s">
        <v>52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>
        <f t="shared" si="0"/>
        <v>0</v>
      </c>
      <c r="P9" s="141"/>
      <c r="Q9" s="140"/>
      <c r="R9" s="25"/>
      <c r="T9" s="25"/>
    </row>
    <row r="10" spans="1:22" ht="27.75" customHeight="1" x14ac:dyDescent="0.15">
      <c r="A10" s="130" t="s">
        <v>79</v>
      </c>
      <c r="B10" s="11" t="s">
        <v>138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>
        <f t="shared" si="0"/>
        <v>0</v>
      </c>
      <c r="P10" s="141"/>
      <c r="Q10" s="140"/>
      <c r="R10" s="25"/>
      <c r="T10" s="25"/>
    </row>
    <row r="11" spans="1:22" ht="27.75" customHeight="1" x14ac:dyDescent="0.15">
      <c r="A11" s="130"/>
      <c r="B11" s="11" t="s">
        <v>54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>
        <f t="shared" si="0"/>
        <v>0</v>
      </c>
      <c r="P11" s="141"/>
      <c r="Q11" s="140"/>
      <c r="R11" s="25"/>
      <c r="T11" s="25"/>
    </row>
    <row r="12" spans="1:22" ht="27.75" customHeight="1" x14ac:dyDescent="0.15">
      <c r="A12" s="130" t="s">
        <v>79</v>
      </c>
      <c r="B12" s="11" t="s">
        <v>138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f t="shared" si="0"/>
        <v>0</v>
      </c>
      <c r="P12" s="141"/>
      <c r="Q12" s="140"/>
      <c r="R12" s="25"/>
      <c r="T12" s="25"/>
    </row>
    <row r="13" spans="1:22" ht="27.75" customHeight="1" x14ac:dyDescent="0.15">
      <c r="A13" s="130"/>
      <c r="B13" s="11" t="s">
        <v>54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>
        <f t="shared" si="0"/>
        <v>0</v>
      </c>
      <c r="P13" s="141"/>
      <c r="Q13" s="140"/>
      <c r="R13" s="25"/>
      <c r="T13" s="25"/>
    </row>
    <row r="14" spans="1:22" ht="27.75" customHeight="1" x14ac:dyDescent="0.15">
      <c r="A14" s="130" t="s">
        <v>79</v>
      </c>
      <c r="B14" s="11" t="s">
        <v>138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f t="shared" si="0"/>
        <v>0</v>
      </c>
      <c r="P14" s="141"/>
      <c r="Q14" s="140"/>
      <c r="R14" s="25"/>
      <c r="T14" s="25"/>
    </row>
    <row r="15" spans="1:22" ht="27.75" customHeight="1" x14ac:dyDescent="0.15">
      <c r="A15" s="130"/>
      <c r="B15" s="11" t="s">
        <v>52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>
        <f t="shared" si="0"/>
        <v>0</v>
      </c>
      <c r="P15" s="141"/>
      <c r="Q15" s="140"/>
      <c r="R15" s="25"/>
      <c r="T15" s="25"/>
    </row>
    <row r="16" spans="1:22" ht="24.75" customHeight="1" x14ac:dyDescent="0.15">
      <c r="A16" s="136" t="s">
        <v>167</v>
      </c>
      <c r="B16" s="137"/>
      <c r="C16" s="62">
        <f>SUM(C6,C8,C10,C12,C14)</f>
        <v>0</v>
      </c>
      <c r="D16" s="62">
        <f t="shared" ref="D16:F16" si="1">SUM(D6,D8,D10,D12,D14)</f>
        <v>0</v>
      </c>
      <c r="E16" s="62">
        <f t="shared" si="1"/>
        <v>0</v>
      </c>
      <c r="F16" s="62">
        <f t="shared" si="1"/>
        <v>0</v>
      </c>
      <c r="G16" s="62">
        <f>SUM(G6,G8,G10,G12,G14)</f>
        <v>42857</v>
      </c>
      <c r="H16" s="62">
        <f t="shared" ref="H16:N16" si="2">SUM(H6,H8,H10,H12,H14)</f>
        <v>55000</v>
      </c>
      <c r="I16" s="62">
        <f t="shared" si="2"/>
        <v>55000</v>
      </c>
      <c r="J16" s="62">
        <f t="shared" si="2"/>
        <v>55000</v>
      </c>
      <c r="K16" s="62">
        <f t="shared" si="2"/>
        <v>55000</v>
      </c>
      <c r="L16" s="62">
        <f t="shared" si="2"/>
        <v>100000</v>
      </c>
      <c r="M16" s="62">
        <f t="shared" si="2"/>
        <v>0</v>
      </c>
      <c r="N16" s="62">
        <f t="shared" si="2"/>
        <v>0</v>
      </c>
      <c r="O16" s="65">
        <f>SUM(O6,O8,O10,O12,O14)</f>
        <v>362857</v>
      </c>
      <c r="P16" s="142"/>
      <c r="Q16" s="145"/>
      <c r="T16" s="25"/>
    </row>
    <row r="17" spans="1:20" ht="24.75" customHeight="1" x14ac:dyDescent="0.15">
      <c r="A17" s="136" t="s">
        <v>168</v>
      </c>
      <c r="B17" s="137"/>
      <c r="C17" s="62">
        <f>SUM(C7,C9,C11,C13,C15)</f>
        <v>0</v>
      </c>
      <c r="D17" s="62">
        <f t="shared" ref="D17:F17" si="3">SUM(D7,D9,D11,D13,D15)</f>
        <v>0</v>
      </c>
      <c r="E17" s="62">
        <f t="shared" si="3"/>
        <v>0</v>
      </c>
      <c r="F17" s="62">
        <f t="shared" si="3"/>
        <v>0</v>
      </c>
      <c r="G17" s="62">
        <f>SUM(G7,G9,G11,G13,G15)</f>
        <v>3673</v>
      </c>
      <c r="H17" s="62">
        <f t="shared" ref="H17:N17" si="4">SUM(H7,H9,H11,H13,H15)</f>
        <v>3946</v>
      </c>
      <c r="I17" s="62">
        <f t="shared" si="4"/>
        <v>3946</v>
      </c>
      <c r="J17" s="62">
        <f t="shared" si="4"/>
        <v>3946</v>
      </c>
      <c r="K17" s="62">
        <f t="shared" si="4"/>
        <v>3946</v>
      </c>
      <c r="L17" s="62">
        <f t="shared" si="4"/>
        <v>8696</v>
      </c>
      <c r="M17" s="62">
        <f t="shared" si="4"/>
        <v>0</v>
      </c>
      <c r="N17" s="62">
        <f t="shared" si="4"/>
        <v>0</v>
      </c>
      <c r="O17" s="65">
        <f>SUM(O7,O9,O11,O13,O15)</f>
        <v>28153</v>
      </c>
      <c r="P17" s="143"/>
      <c r="Q17" s="146"/>
      <c r="T17" s="25"/>
    </row>
    <row r="18" spans="1:20" ht="24.75" customHeight="1" x14ac:dyDescent="0.15">
      <c r="A18" s="130" t="s">
        <v>166</v>
      </c>
      <c r="B18" s="130"/>
      <c r="C18" s="62">
        <f>C16+C17</f>
        <v>0</v>
      </c>
      <c r="D18" s="62">
        <f t="shared" ref="D18:O18" si="5">D16+D17</f>
        <v>0</v>
      </c>
      <c r="E18" s="62">
        <f t="shared" si="5"/>
        <v>0</v>
      </c>
      <c r="F18" s="62">
        <f t="shared" si="5"/>
        <v>0</v>
      </c>
      <c r="G18" s="62">
        <f t="shared" si="5"/>
        <v>46530</v>
      </c>
      <c r="H18" s="62">
        <f t="shared" si="5"/>
        <v>58946</v>
      </c>
      <c r="I18" s="62">
        <f t="shared" si="5"/>
        <v>58946</v>
      </c>
      <c r="J18" s="62">
        <f t="shared" si="5"/>
        <v>58946</v>
      </c>
      <c r="K18" s="62">
        <f t="shared" si="5"/>
        <v>58946</v>
      </c>
      <c r="L18" s="62">
        <f t="shared" si="5"/>
        <v>108696</v>
      </c>
      <c r="M18" s="62">
        <f t="shared" si="5"/>
        <v>0</v>
      </c>
      <c r="N18" s="62">
        <f t="shared" si="5"/>
        <v>0</v>
      </c>
      <c r="O18" s="105">
        <f t="shared" si="5"/>
        <v>391010</v>
      </c>
      <c r="P18" s="144"/>
      <c r="Q18" s="147"/>
      <c r="T18" s="25"/>
    </row>
    <row r="19" spans="1:20" ht="19.5" customHeight="1" x14ac:dyDescent="0.15">
      <c r="A19" s="14"/>
      <c r="B1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1"/>
      <c r="P19" s="80"/>
      <c r="Q19" s="24"/>
      <c r="T19" s="25"/>
    </row>
    <row r="20" spans="1:20" s="18" customFormat="1" ht="24" customHeight="1" x14ac:dyDescent="0.15">
      <c r="A20" t="s">
        <v>107</v>
      </c>
      <c r="C20" s="103"/>
      <c r="D20" s="104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/>
      <c r="Q20"/>
    </row>
    <row r="21" spans="1:20" ht="22.5" customHeight="1" x14ac:dyDescent="0.15">
      <c r="A21" s="131" t="s">
        <v>36</v>
      </c>
      <c r="B21" s="132"/>
      <c r="C21" s="126" t="str">
        <f>C4</f>
        <v>令和7年</v>
      </c>
      <c r="D21" s="127"/>
      <c r="E21" s="127"/>
      <c r="F21" s="127"/>
      <c r="G21" s="127"/>
      <c r="H21" s="127"/>
      <c r="I21" s="127"/>
      <c r="J21" s="127"/>
      <c r="K21" s="135"/>
      <c r="L21" s="126" t="str">
        <f>L4</f>
        <v>令和8年</v>
      </c>
      <c r="M21" s="127"/>
      <c r="N21" s="127"/>
      <c r="O21" s="124" t="s">
        <v>6</v>
      </c>
      <c r="P21" s="138" t="s">
        <v>55</v>
      </c>
      <c r="Q21" s="138"/>
    </row>
    <row r="22" spans="1:20" ht="22.5" customHeight="1" x14ac:dyDescent="0.15">
      <c r="A22" s="133"/>
      <c r="B22" s="134"/>
      <c r="C22" s="63" t="s">
        <v>11</v>
      </c>
      <c r="D22" s="63" t="s">
        <v>4</v>
      </c>
      <c r="E22" s="63" t="s">
        <v>1</v>
      </c>
      <c r="F22" s="63" t="s">
        <v>12</v>
      </c>
      <c r="G22" s="63" t="s">
        <v>14</v>
      </c>
      <c r="H22" s="63" t="s">
        <v>17</v>
      </c>
      <c r="I22" s="63" t="s">
        <v>10</v>
      </c>
      <c r="J22" s="63" t="s">
        <v>18</v>
      </c>
      <c r="K22" s="63" t="s">
        <v>3</v>
      </c>
      <c r="L22" s="63" t="s">
        <v>20</v>
      </c>
      <c r="M22" s="63" t="s">
        <v>22</v>
      </c>
      <c r="N22" s="118" t="s">
        <v>15</v>
      </c>
      <c r="O22" s="125"/>
      <c r="P22" s="63" t="s">
        <v>56</v>
      </c>
      <c r="Q22" s="63" t="s">
        <v>57</v>
      </c>
    </row>
    <row r="23" spans="1:20" ht="62.25" customHeight="1" x14ac:dyDescent="0.15">
      <c r="A23" s="43" t="s">
        <v>79</v>
      </c>
      <c r="B23" s="11" t="s">
        <v>110</v>
      </c>
      <c r="C23" s="62"/>
      <c r="D23" s="62"/>
      <c r="E23" s="62"/>
      <c r="F23" s="62"/>
      <c r="G23" s="62">
        <v>100000</v>
      </c>
      <c r="H23" s="62">
        <v>100000</v>
      </c>
      <c r="I23" s="62">
        <v>100000</v>
      </c>
      <c r="J23" s="62">
        <v>100000</v>
      </c>
      <c r="K23" s="62">
        <v>100000</v>
      </c>
      <c r="L23" s="62"/>
      <c r="M23" s="62"/>
      <c r="N23" s="62"/>
      <c r="O23" s="62">
        <f>SUM(C23:N23)</f>
        <v>500000</v>
      </c>
      <c r="P23" s="64" t="s">
        <v>109</v>
      </c>
      <c r="Q23" s="33" t="s">
        <v>108</v>
      </c>
      <c r="R23" s="25"/>
      <c r="T23" s="25"/>
    </row>
    <row r="24" spans="1:20" ht="39" customHeight="1" x14ac:dyDescent="0.15">
      <c r="A24" s="43" t="s">
        <v>79</v>
      </c>
      <c r="B24" s="11" t="s">
        <v>110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>
        <f>SUM(C24:N24)</f>
        <v>0</v>
      </c>
      <c r="P24" s="64"/>
      <c r="Q24" s="37"/>
      <c r="R24" s="25"/>
      <c r="T24" s="25"/>
    </row>
    <row r="25" spans="1:20" ht="24" customHeight="1" x14ac:dyDescent="0.15">
      <c r="A25" s="128" t="s">
        <v>9</v>
      </c>
      <c r="B25" s="129"/>
      <c r="C25" s="62">
        <f>SUM(C23:C24)</f>
        <v>0</v>
      </c>
      <c r="D25" s="62">
        <f t="shared" ref="D25:O25" si="6">SUM(D23:D24)</f>
        <v>0</v>
      </c>
      <c r="E25" s="62">
        <f t="shared" si="6"/>
        <v>0</v>
      </c>
      <c r="F25" s="62">
        <f t="shared" si="6"/>
        <v>0</v>
      </c>
      <c r="G25" s="62">
        <f t="shared" si="6"/>
        <v>100000</v>
      </c>
      <c r="H25" s="62">
        <f t="shared" si="6"/>
        <v>100000</v>
      </c>
      <c r="I25" s="62">
        <f t="shared" si="6"/>
        <v>100000</v>
      </c>
      <c r="J25" s="62">
        <f t="shared" si="6"/>
        <v>100000</v>
      </c>
      <c r="K25" s="62">
        <f t="shared" si="6"/>
        <v>100000</v>
      </c>
      <c r="L25" s="62">
        <f t="shared" si="6"/>
        <v>0</v>
      </c>
      <c r="M25" s="62">
        <f t="shared" si="6"/>
        <v>0</v>
      </c>
      <c r="N25" s="62">
        <f t="shared" si="6"/>
        <v>0</v>
      </c>
      <c r="O25" s="105">
        <f t="shared" si="6"/>
        <v>500000</v>
      </c>
      <c r="P25" s="37"/>
      <c r="Q25" s="37"/>
      <c r="R25" s="25"/>
      <c r="T25" s="25"/>
    </row>
    <row r="26" spans="1:20" ht="14.25" x14ac:dyDescent="0.15">
      <c r="A26" s="19"/>
      <c r="B26" s="2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20" ht="14.25" x14ac:dyDescent="0.15">
      <c r="A27" s="19"/>
      <c r="B27" s="20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6"/>
      <c r="Q27" s="26"/>
    </row>
    <row r="29" spans="1:20" x14ac:dyDescent="0.15">
      <c r="P29" s="34"/>
    </row>
    <row r="33" ht="42.75" customHeight="1" x14ac:dyDescent="0.15"/>
  </sheetData>
  <mergeCells count="31">
    <mergeCell ref="P21:Q21"/>
    <mergeCell ref="C21:K21"/>
    <mergeCell ref="A16:B16"/>
    <mergeCell ref="A10:A11"/>
    <mergeCell ref="A12:A13"/>
    <mergeCell ref="A14:A15"/>
    <mergeCell ref="P10:P11"/>
    <mergeCell ref="Q10:Q11"/>
    <mergeCell ref="P12:P13"/>
    <mergeCell ref="Q12:Q13"/>
    <mergeCell ref="P14:P15"/>
    <mergeCell ref="Q14:Q15"/>
    <mergeCell ref="P16:P18"/>
    <mergeCell ref="Q16:Q18"/>
    <mergeCell ref="P4:Q4"/>
    <mergeCell ref="P6:P7"/>
    <mergeCell ref="Q6:Q7"/>
    <mergeCell ref="P8:P9"/>
    <mergeCell ref="Q8:Q9"/>
    <mergeCell ref="O4:O5"/>
    <mergeCell ref="L21:N21"/>
    <mergeCell ref="O21:O22"/>
    <mergeCell ref="A25:B25"/>
    <mergeCell ref="A6:A7"/>
    <mergeCell ref="A8:A9"/>
    <mergeCell ref="A4:B5"/>
    <mergeCell ref="C4:K4"/>
    <mergeCell ref="L4:N4"/>
    <mergeCell ref="A21:B22"/>
    <mergeCell ref="A17:B17"/>
    <mergeCell ref="A18:B18"/>
  </mergeCells>
  <phoneticPr fontId="12"/>
  <pageMargins left="0.70866141732283472" right="0.70866141732283472" top="0.74803149606299213" bottom="0.74803149606299213" header="0.31496062992125984" footer="0.31496062992125984"/>
  <pageSetup paperSize="9" scale="70" fitToHeight="5" orientation="landscape" r:id="rId1"/>
  <headerFooter>
    <oddFooter>&amp;R&amp;A　&amp;P/&amp;N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5"/>
  <sheetViews>
    <sheetView showZeros="0" view="pageBreakPreview" zoomScale="89" zoomScaleNormal="70" zoomScaleSheetLayoutView="89" workbookViewId="0">
      <selection activeCell="A8" sqref="A8"/>
    </sheetView>
  </sheetViews>
  <sheetFormatPr defaultColWidth="9" defaultRowHeight="13.5" x14ac:dyDescent="0.15"/>
  <cols>
    <col min="1" max="1" width="9" style="82" customWidth="1"/>
    <col min="2" max="2" width="11.625" style="83" customWidth="1"/>
    <col min="3" max="5" width="8.75" style="83" customWidth="1"/>
    <col min="6" max="7" width="14.375" style="83" customWidth="1"/>
    <col min="8" max="9" width="19.5" style="83" customWidth="1"/>
    <col min="10" max="10" width="19.5" style="82" customWidth="1"/>
    <col min="11" max="11" width="10.75" style="83" customWidth="1"/>
    <col min="12" max="12" width="30.875" style="82" customWidth="1"/>
    <col min="13" max="13" width="8.75" style="85" customWidth="1"/>
    <col min="14" max="15" width="9" style="82"/>
    <col min="16" max="16" width="19.5" style="82" bestFit="1" customWidth="1"/>
    <col min="17" max="17" width="23.5" style="82" bestFit="1" customWidth="1"/>
    <col min="18" max="18" width="17.5" style="82" bestFit="1" customWidth="1"/>
    <col min="19" max="16384" width="9" style="82"/>
  </cols>
  <sheetData>
    <row r="1" spans="1:13" ht="24" customHeight="1" x14ac:dyDescent="0.15">
      <c r="A1" s="82" t="str">
        <f>設定!B2&amp;"　"&amp;設定!B3</f>
        <v>令和７年度　住宅ストック維持・向上促進事業</v>
      </c>
      <c r="M1" s="84" t="str">
        <f>設定!B5</f>
        <v>令和８年〇〇月○○日</v>
      </c>
    </row>
    <row r="2" spans="1:13" ht="24" customHeight="1" x14ac:dyDescent="0.15">
      <c r="A2" s="82" t="s">
        <v>143</v>
      </c>
      <c r="M2" s="116" t="str">
        <f>設定!$B$4</f>
        <v>事業主体の名称</v>
      </c>
    </row>
    <row r="3" spans="1:13" ht="24" customHeight="1" x14ac:dyDescent="0.15">
      <c r="A3" s="149" t="s">
        <v>38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 t="s">
        <v>67</v>
      </c>
      <c r="M3" s="149"/>
    </row>
    <row r="4" spans="1:13" s="87" customFormat="1" ht="20.25" customHeight="1" x14ac:dyDescent="0.15">
      <c r="A4" s="150" t="s">
        <v>82</v>
      </c>
      <c r="B4" s="150" t="s">
        <v>135</v>
      </c>
      <c r="C4" s="152" t="s">
        <v>83</v>
      </c>
      <c r="D4" s="152" t="s">
        <v>84</v>
      </c>
      <c r="E4" s="152" t="s">
        <v>171</v>
      </c>
      <c r="F4" s="150" t="s">
        <v>85</v>
      </c>
      <c r="G4" s="150" t="s">
        <v>86</v>
      </c>
      <c r="H4" s="150" t="s">
        <v>87</v>
      </c>
      <c r="I4" s="150" t="s">
        <v>66</v>
      </c>
      <c r="J4" s="86" t="s">
        <v>64</v>
      </c>
      <c r="K4" s="150" t="s">
        <v>88</v>
      </c>
      <c r="L4" s="149" t="s">
        <v>74</v>
      </c>
      <c r="M4" s="149" t="s">
        <v>5</v>
      </c>
    </row>
    <row r="5" spans="1:13" s="87" customFormat="1" ht="20.25" customHeight="1" x14ac:dyDescent="0.15">
      <c r="A5" s="151"/>
      <c r="B5" s="151"/>
      <c r="C5" s="153"/>
      <c r="D5" s="153"/>
      <c r="E5" s="153"/>
      <c r="F5" s="151"/>
      <c r="G5" s="151"/>
      <c r="H5" s="151"/>
      <c r="I5" s="151"/>
      <c r="J5" s="88" t="s">
        <v>25</v>
      </c>
      <c r="K5" s="151"/>
      <c r="L5" s="149"/>
      <c r="M5" s="149"/>
    </row>
    <row r="6" spans="1:13" ht="60" customHeight="1" x14ac:dyDescent="0.15">
      <c r="A6" s="89">
        <v>45870</v>
      </c>
      <c r="B6" s="90">
        <f t="shared" ref="B6:B11" si="0">SUM(C6:E6)</f>
        <v>27400</v>
      </c>
      <c r="C6" s="90">
        <v>16000</v>
      </c>
      <c r="D6" s="90">
        <v>9000</v>
      </c>
      <c r="E6" s="90">
        <v>2400</v>
      </c>
      <c r="F6" s="91" t="s">
        <v>111</v>
      </c>
      <c r="G6" s="90"/>
      <c r="H6" s="91" t="s">
        <v>68</v>
      </c>
      <c r="I6" s="91" t="s">
        <v>73</v>
      </c>
      <c r="J6" s="92" t="s">
        <v>76</v>
      </c>
      <c r="K6" s="91" t="s">
        <v>140</v>
      </c>
      <c r="L6" s="106" t="s">
        <v>134</v>
      </c>
      <c r="M6" s="93" t="s">
        <v>93</v>
      </c>
    </row>
    <row r="7" spans="1:13" ht="49.5" customHeight="1" x14ac:dyDescent="0.15">
      <c r="A7" s="89">
        <v>45875</v>
      </c>
      <c r="B7" s="90">
        <f t="shared" si="0"/>
        <v>740</v>
      </c>
      <c r="C7" s="90">
        <v>740</v>
      </c>
      <c r="D7" s="90"/>
      <c r="E7" s="90"/>
      <c r="F7" s="91" t="s">
        <v>111</v>
      </c>
      <c r="G7" s="90"/>
      <c r="H7" s="91" t="s">
        <v>68</v>
      </c>
      <c r="I7" s="91" t="s">
        <v>77</v>
      </c>
      <c r="J7" s="92" t="s">
        <v>172</v>
      </c>
      <c r="K7" s="91" t="s">
        <v>173</v>
      </c>
      <c r="L7" s="106" t="s">
        <v>141</v>
      </c>
      <c r="M7" s="93" t="s">
        <v>46</v>
      </c>
    </row>
    <row r="8" spans="1:13" ht="39" customHeight="1" x14ac:dyDescent="0.15">
      <c r="A8" s="89"/>
      <c r="B8" s="90">
        <f t="shared" si="0"/>
        <v>0</v>
      </c>
      <c r="C8" s="90"/>
      <c r="D8" s="90"/>
      <c r="E8" s="90"/>
      <c r="F8" s="91"/>
      <c r="G8" s="90"/>
      <c r="H8" s="91"/>
      <c r="I8" s="91"/>
      <c r="J8" s="92"/>
      <c r="K8" s="91"/>
      <c r="L8" s="92"/>
      <c r="M8" s="93" t="s">
        <v>40</v>
      </c>
    </row>
    <row r="9" spans="1:13" ht="39" customHeight="1" x14ac:dyDescent="0.15">
      <c r="A9" s="89"/>
      <c r="B9" s="90">
        <f t="shared" si="0"/>
        <v>0</v>
      </c>
      <c r="C9" s="90"/>
      <c r="D9" s="90"/>
      <c r="E9" s="90"/>
      <c r="F9" s="91"/>
      <c r="G9" s="90"/>
      <c r="H9" s="91"/>
      <c r="I9" s="91"/>
      <c r="J9" s="94"/>
      <c r="K9" s="91"/>
      <c r="L9" s="92"/>
      <c r="M9" s="93" t="s">
        <v>13</v>
      </c>
    </row>
    <row r="10" spans="1:13" ht="39" customHeight="1" x14ac:dyDescent="0.15">
      <c r="A10" s="89"/>
      <c r="B10" s="90">
        <f t="shared" si="0"/>
        <v>0</v>
      </c>
      <c r="C10" s="90"/>
      <c r="D10" s="90"/>
      <c r="E10" s="90"/>
      <c r="F10" s="91"/>
      <c r="G10" s="90"/>
      <c r="H10" s="91"/>
      <c r="I10" s="91"/>
      <c r="J10" s="94"/>
      <c r="K10" s="91"/>
      <c r="L10" s="92"/>
      <c r="M10" s="93" t="s">
        <v>39</v>
      </c>
    </row>
    <row r="11" spans="1:13" ht="39" customHeight="1" x14ac:dyDescent="0.15">
      <c r="A11" s="89"/>
      <c r="B11" s="90">
        <f t="shared" si="0"/>
        <v>0</v>
      </c>
      <c r="C11" s="90"/>
      <c r="D11" s="90"/>
      <c r="E11" s="90"/>
      <c r="F11" s="91"/>
      <c r="G11" s="90"/>
      <c r="H11" s="91"/>
      <c r="I11" s="91"/>
      <c r="J11" s="94"/>
      <c r="K11" s="91"/>
      <c r="L11" s="92"/>
      <c r="M11" s="95"/>
    </row>
    <row r="12" spans="1:13" ht="24" customHeight="1" x14ac:dyDescent="0.15">
      <c r="A12" s="93" t="s">
        <v>6</v>
      </c>
      <c r="B12" s="107">
        <f>SUM(B6:B11)</f>
        <v>28140</v>
      </c>
      <c r="C12" s="96">
        <f>SUM(C6:C11)</f>
        <v>16740</v>
      </c>
      <c r="D12" s="96">
        <f>SUM(D6:D11)</f>
        <v>9000</v>
      </c>
      <c r="E12" s="96">
        <f>SUM(E6:E11)</f>
        <v>2400</v>
      </c>
      <c r="F12" s="148"/>
      <c r="G12" s="148"/>
      <c r="H12" s="148"/>
      <c r="I12" s="148"/>
      <c r="J12" s="148"/>
      <c r="K12" s="148"/>
      <c r="L12" s="148"/>
      <c r="M12" s="148"/>
    </row>
    <row r="13" spans="1:13" x14ac:dyDescent="0.15">
      <c r="B13" s="97"/>
      <c r="C13" s="97"/>
      <c r="D13" s="97"/>
    </row>
    <row r="14" spans="1:13" x14ac:dyDescent="0.15">
      <c r="B14" s="97"/>
      <c r="C14" s="97"/>
      <c r="D14" s="97"/>
    </row>
    <row r="15" spans="1:13" x14ac:dyDescent="0.15">
      <c r="B15" s="97"/>
      <c r="C15" s="97"/>
      <c r="D15" s="97"/>
    </row>
  </sheetData>
  <mergeCells count="15">
    <mergeCell ref="F12:M12"/>
    <mergeCell ref="A3:K3"/>
    <mergeCell ref="K4:K5"/>
    <mergeCell ref="I4:I5"/>
    <mergeCell ref="C4:C5"/>
    <mergeCell ref="B4:B5"/>
    <mergeCell ref="A4:A5"/>
    <mergeCell ref="H4:H5"/>
    <mergeCell ref="G4:G5"/>
    <mergeCell ref="F4:F5"/>
    <mergeCell ref="E4:E5"/>
    <mergeCell ref="D4:D5"/>
    <mergeCell ref="L3:M3"/>
    <mergeCell ref="L4:L5"/>
    <mergeCell ref="M4:M5"/>
  </mergeCells>
  <phoneticPr fontId="2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Footer>&amp;R&amp;A　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"/>
  <sheetViews>
    <sheetView view="pageBreakPreview" zoomScaleNormal="70" zoomScaleSheetLayoutView="100" workbookViewId="0">
      <selection activeCell="A6" sqref="A6"/>
    </sheetView>
  </sheetViews>
  <sheetFormatPr defaultColWidth="9" defaultRowHeight="13.5" x14ac:dyDescent="0.15"/>
  <cols>
    <col min="1" max="1" width="10" style="14" customWidth="1"/>
    <col min="2" max="2" width="15.625" style="14" customWidth="1"/>
    <col min="3" max="3" width="10" style="27" customWidth="1"/>
    <col min="4" max="4" width="23.5" style="14" customWidth="1"/>
    <col min="5" max="5" width="17" style="14" customWidth="1"/>
    <col min="6" max="6" width="13.75" style="14" customWidth="1"/>
    <col min="7" max="8" width="30.375" style="14" customWidth="1"/>
    <col min="9" max="9" width="12" style="14" customWidth="1"/>
    <col min="10" max="16384" width="9" style="14"/>
  </cols>
  <sheetData>
    <row r="1" spans="1:16" ht="24" customHeight="1" x14ac:dyDescent="0.15">
      <c r="A1" s="14" t="str">
        <f>設定!B2&amp;"　"&amp;設定!B3</f>
        <v>令和７年度　住宅ストック維持・向上促進事業</v>
      </c>
      <c r="I1" s="38" t="str">
        <f>設定!B5</f>
        <v>令和８年〇〇月○○日</v>
      </c>
    </row>
    <row r="2" spans="1:16" ht="24" customHeight="1" x14ac:dyDescent="0.15">
      <c r="A2" s="14" t="s">
        <v>144</v>
      </c>
      <c r="I2" s="16" t="str">
        <f>設定!$B$4</f>
        <v>事業主体の名称</v>
      </c>
    </row>
    <row r="3" spans="1:16" ht="24" customHeight="1" x14ac:dyDescent="0.15">
      <c r="A3" s="155" t="s">
        <v>38</v>
      </c>
      <c r="B3" s="155"/>
      <c r="C3" s="155"/>
      <c r="D3" s="155"/>
      <c r="E3" s="155"/>
      <c r="F3" s="155"/>
      <c r="G3" s="155" t="s">
        <v>67</v>
      </c>
      <c r="H3" s="155"/>
      <c r="I3" s="155"/>
    </row>
    <row r="4" spans="1:16" ht="24" customHeight="1" x14ac:dyDescent="0.15">
      <c r="A4" s="60" t="s">
        <v>0</v>
      </c>
      <c r="B4" s="60" t="s">
        <v>136</v>
      </c>
      <c r="C4" s="61" t="s">
        <v>75</v>
      </c>
      <c r="D4" s="60" t="s">
        <v>139</v>
      </c>
      <c r="E4" s="60" t="s">
        <v>65</v>
      </c>
      <c r="F4" s="60" t="s">
        <v>69</v>
      </c>
      <c r="G4" s="61" t="s">
        <v>60</v>
      </c>
      <c r="H4" s="60" t="s">
        <v>61</v>
      </c>
      <c r="I4" s="60" t="s">
        <v>5</v>
      </c>
    </row>
    <row r="5" spans="1:16" ht="90.75" customHeight="1" x14ac:dyDescent="0.15">
      <c r="A5" s="57">
        <v>45920</v>
      </c>
      <c r="B5" s="28">
        <v>10000</v>
      </c>
      <c r="C5" s="28">
        <v>0</v>
      </c>
      <c r="D5" s="47" t="s">
        <v>23</v>
      </c>
      <c r="E5" s="47" t="s">
        <v>70</v>
      </c>
      <c r="F5" s="47" t="s">
        <v>71</v>
      </c>
      <c r="G5" s="59" t="s">
        <v>112</v>
      </c>
      <c r="H5" s="59" t="s">
        <v>132</v>
      </c>
      <c r="I5" s="43" t="s">
        <v>94</v>
      </c>
      <c r="P5" s="31"/>
    </row>
    <row r="6" spans="1:16" ht="39" customHeight="1" x14ac:dyDescent="0.15">
      <c r="A6" s="57"/>
      <c r="B6" s="57"/>
      <c r="C6" s="28"/>
      <c r="D6" s="47"/>
      <c r="E6" s="47"/>
      <c r="F6" s="47"/>
      <c r="G6" s="47"/>
      <c r="H6" s="47"/>
      <c r="I6" s="43" t="s">
        <v>95</v>
      </c>
    </row>
    <row r="7" spans="1:16" ht="39" customHeight="1" x14ac:dyDescent="0.15">
      <c r="A7" s="57"/>
      <c r="B7" s="57"/>
      <c r="C7" s="28"/>
      <c r="D7" s="47"/>
      <c r="E7" s="47"/>
      <c r="F7" s="47"/>
      <c r="G7" s="47"/>
      <c r="H7" s="47"/>
      <c r="I7" s="43" t="s">
        <v>96</v>
      </c>
      <c r="P7" s="30"/>
    </row>
    <row r="8" spans="1:16" ht="39" customHeight="1" x14ac:dyDescent="0.15">
      <c r="A8" s="57"/>
      <c r="B8" s="57"/>
      <c r="C8" s="28"/>
      <c r="D8" s="47"/>
      <c r="E8" s="47"/>
      <c r="F8" s="47"/>
      <c r="G8" s="47"/>
      <c r="H8" s="47"/>
      <c r="I8" s="43" t="s">
        <v>97</v>
      </c>
      <c r="P8" s="31"/>
    </row>
    <row r="9" spans="1:16" ht="39" customHeight="1" x14ac:dyDescent="0.15">
      <c r="A9" s="57"/>
      <c r="B9" s="57"/>
      <c r="C9" s="28"/>
      <c r="D9" s="47"/>
      <c r="E9" s="47"/>
      <c r="F9" s="47"/>
      <c r="G9" s="47"/>
      <c r="H9" s="47"/>
      <c r="I9" s="43" t="s">
        <v>98</v>
      </c>
    </row>
    <row r="10" spans="1:16" ht="39" customHeight="1" x14ac:dyDescent="0.15">
      <c r="A10" s="57"/>
      <c r="B10" s="57"/>
      <c r="C10" s="28"/>
      <c r="D10" s="47"/>
      <c r="E10" s="47"/>
      <c r="F10" s="47"/>
      <c r="G10" s="47"/>
      <c r="H10" s="47"/>
      <c r="I10" s="43"/>
    </row>
    <row r="11" spans="1:16" ht="24" customHeight="1" x14ac:dyDescent="0.15">
      <c r="A11" s="43" t="s">
        <v>6</v>
      </c>
      <c r="B11" s="112">
        <f>SUM(B5:B10)</f>
        <v>10000</v>
      </c>
      <c r="C11" s="58">
        <f>SUM(C5:C10)</f>
        <v>0</v>
      </c>
      <c r="D11" s="154"/>
      <c r="E11" s="154"/>
      <c r="F11" s="154"/>
      <c r="G11" s="154"/>
      <c r="H11" s="154"/>
      <c r="I11" s="154"/>
    </row>
    <row r="12" spans="1:16" x14ac:dyDescent="0.15">
      <c r="C12" s="29"/>
    </row>
  </sheetData>
  <mergeCells count="3">
    <mergeCell ref="D11:I11"/>
    <mergeCell ref="A3:F3"/>
    <mergeCell ref="G3:I3"/>
  </mergeCells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&amp;R&amp;A　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008"/>
  <sheetViews>
    <sheetView view="pageBreakPreview" zoomScaleSheetLayoutView="100" workbookViewId="0">
      <selection activeCell="A7" sqref="A7"/>
    </sheetView>
  </sheetViews>
  <sheetFormatPr defaultColWidth="9" defaultRowHeight="13.5" x14ac:dyDescent="0.15"/>
  <cols>
    <col min="1" max="1" width="10" style="14" customWidth="1"/>
    <col min="2" max="2" width="15.625" style="27" customWidth="1"/>
    <col min="3" max="3" width="31.5" style="14" customWidth="1"/>
    <col min="4" max="4" width="15" style="14" customWidth="1"/>
    <col min="5" max="5" width="25.625" style="27" customWidth="1"/>
    <col min="6" max="6" width="25.625" style="14" customWidth="1"/>
    <col min="7" max="7" width="9.375" style="14" customWidth="1"/>
    <col min="8" max="9" width="9" style="14"/>
    <col min="10" max="10" width="16" style="14" customWidth="1"/>
    <col min="11" max="16384" width="9" style="14"/>
  </cols>
  <sheetData>
    <row r="1" spans="1:11" ht="24" customHeight="1" x14ac:dyDescent="0.15">
      <c r="A1" s="14" t="str">
        <f>設定!B2&amp;"　"&amp;設定!B3</f>
        <v>令和７年度　住宅ストック維持・向上促進事業</v>
      </c>
      <c r="G1" s="38" t="str">
        <f>設定!B5</f>
        <v>令和８年〇〇月○○日</v>
      </c>
    </row>
    <row r="2" spans="1:11" ht="24" customHeight="1" x14ac:dyDescent="0.15">
      <c r="A2" s="14" t="s">
        <v>145</v>
      </c>
      <c r="G2" s="16" t="str">
        <f>設定!$B$4</f>
        <v>事業主体の名称</v>
      </c>
    </row>
    <row r="3" spans="1:11" ht="24" customHeight="1" x14ac:dyDescent="0.15">
      <c r="A3" s="155" t="s">
        <v>38</v>
      </c>
      <c r="B3" s="155"/>
      <c r="C3" s="155"/>
      <c r="D3" s="155"/>
      <c r="E3" s="155" t="s">
        <v>62</v>
      </c>
      <c r="F3" s="155"/>
      <c r="G3" s="155"/>
    </row>
    <row r="4" spans="1:11" ht="24" customHeight="1" x14ac:dyDescent="0.15">
      <c r="A4" s="60" t="s">
        <v>0</v>
      </c>
      <c r="B4" s="61" t="s">
        <v>137</v>
      </c>
      <c r="C4" s="60" t="s">
        <v>139</v>
      </c>
      <c r="D4" s="60" t="s">
        <v>58</v>
      </c>
      <c r="E4" s="61" t="s">
        <v>60</v>
      </c>
      <c r="F4" s="60" t="s">
        <v>61</v>
      </c>
      <c r="G4" s="60" t="s">
        <v>5</v>
      </c>
      <c r="J4" s="31"/>
      <c r="K4" s="31"/>
    </row>
    <row r="5" spans="1:11" ht="41.25" customHeight="1" x14ac:dyDescent="0.15">
      <c r="A5" s="98">
        <v>45946</v>
      </c>
      <c r="B5" s="48">
        <v>5000</v>
      </c>
      <c r="C5" s="47" t="s">
        <v>41</v>
      </c>
      <c r="D5" s="66" t="s">
        <v>59</v>
      </c>
      <c r="E5" s="42"/>
      <c r="F5" s="59" t="s">
        <v>89</v>
      </c>
      <c r="G5" s="43" t="s">
        <v>99</v>
      </c>
    </row>
    <row r="6" spans="1:11" ht="41.25" customHeight="1" x14ac:dyDescent="0.15">
      <c r="A6" s="98">
        <v>45976</v>
      </c>
      <c r="B6" s="48">
        <v>418000</v>
      </c>
      <c r="C6" s="47" t="s">
        <v>161</v>
      </c>
      <c r="D6" s="66" t="s">
        <v>63</v>
      </c>
      <c r="E6" s="109" t="s">
        <v>78</v>
      </c>
      <c r="F6" s="59" t="s">
        <v>125</v>
      </c>
      <c r="G6" s="43" t="s">
        <v>100</v>
      </c>
      <c r="J6" s="31"/>
      <c r="K6" s="31"/>
    </row>
    <row r="7" spans="1:11" ht="41.25" customHeight="1" x14ac:dyDescent="0.15">
      <c r="A7" s="98"/>
      <c r="B7" s="48"/>
      <c r="C7" s="47"/>
      <c r="D7" s="66"/>
      <c r="E7" s="42"/>
      <c r="F7" s="47"/>
      <c r="G7" s="43" t="s">
        <v>101</v>
      </c>
    </row>
    <row r="8" spans="1:11" ht="41.25" customHeight="1" x14ac:dyDescent="0.15">
      <c r="A8" s="98"/>
      <c r="B8" s="45"/>
      <c r="C8" s="47"/>
      <c r="D8" s="66"/>
      <c r="E8" s="42"/>
      <c r="F8" s="47"/>
      <c r="G8" s="43" t="s">
        <v>102</v>
      </c>
    </row>
    <row r="9" spans="1:11" ht="41.25" customHeight="1" x14ac:dyDescent="0.15">
      <c r="A9" s="99"/>
      <c r="B9" s="45"/>
      <c r="C9" s="47"/>
      <c r="D9" s="66"/>
      <c r="E9" s="42"/>
      <c r="F9" s="47"/>
      <c r="G9" s="43" t="s">
        <v>103</v>
      </c>
    </row>
    <row r="10" spans="1:11" ht="41.25" customHeight="1" x14ac:dyDescent="0.15">
      <c r="A10" s="100"/>
      <c r="B10" s="46"/>
      <c r="C10" s="50"/>
      <c r="D10" s="101"/>
      <c r="E10" s="52"/>
      <c r="F10" s="51"/>
      <c r="G10" s="43"/>
    </row>
    <row r="11" spans="1:11" ht="24" customHeight="1" x14ac:dyDescent="0.15">
      <c r="A11" s="43" t="s">
        <v>6</v>
      </c>
      <c r="B11" s="108">
        <f>SUM(B5:B10)</f>
        <v>423000</v>
      </c>
      <c r="C11" s="154"/>
      <c r="D11" s="154"/>
      <c r="E11" s="154"/>
      <c r="F11" s="154"/>
      <c r="G11" s="154"/>
    </row>
    <row r="102008" spans="7:7" x14ac:dyDescent="0.15">
      <c r="G102008" s="14">
        <v>1</v>
      </c>
    </row>
  </sheetData>
  <mergeCells count="3">
    <mergeCell ref="A3:D3"/>
    <mergeCell ref="E3:G3"/>
    <mergeCell ref="C11:G11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&amp;R&amp;A　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view="pageBreakPreview" zoomScaleNormal="100" zoomScaleSheetLayoutView="100" workbookViewId="0">
      <selection activeCell="A27" sqref="A27"/>
    </sheetView>
  </sheetViews>
  <sheetFormatPr defaultRowHeight="13.5" x14ac:dyDescent="0.15"/>
  <cols>
    <col min="1" max="1" width="10" customWidth="1"/>
    <col min="2" max="2" width="15.625" style="15" customWidth="1"/>
    <col min="3" max="3" width="36.875" style="15" customWidth="1"/>
    <col min="4" max="4" width="18.75" style="15" customWidth="1"/>
    <col min="5" max="6" width="20.5" customWidth="1"/>
    <col min="7" max="7" width="11.25" customWidth="1"/>
    <col min="8" max="8" width="12.625" customWidth="1"/>
    <col min="9" max="9" width="12.75" customWidth="1"/>
    <col min="10" max="10" width="4.75" customWidth="1"/>
    <col min="14" max="14" width="45.75" customWidth="1"/>
  </cols>
  <sheetData>
    <row r="1" spans="1:8" ht="24" customHeight="1" thickBot="1" x14ac:dyDescent="0.2">
      <c r="A1" t="str">
        <f>設定!B2&amp;"　"&amp;設定!B3</f>
        <v>令和７年度　住宅ストック維持・向上促進事業</v>
      </c>
      <c r="G1" s="38" t="str">
        <f>設定!B5</f>
        <v>令和８年〇〇月○○日</v>
      </c>
    </row>
    <row r="2" spans="1:8" ht="24" customHeight="1" thickBot="1" x14ac:dyDescent="0.2">
      <c r="A2" t="s">
        <v>146</v>
      </c>
      <c r="D2" s="114" t="s">
        <v>45</v>
      </c>
      <c r="E2" s="115">
        <f>SUMIF(A:A,"*合計",B:B)</f>
        <v>105000</v>
      </c>
      <c r="G2" s="16" t="str">
        <f>設定!$B$4</f>
        <v>事業主体の名称</v>
      </c>
    </row>
    <row r="3" spans="1:8" ht="24" customHeight="1" x14ac:dyDescent="0.15">
      <c r="A3" s="54" t="s">
        <v>2</v>
      </c>
      <c r="B3" s="55"/>
      <c r="C3" s="44"/>
      <c r="D3" s="44"/>
    </row>
    <row r="4" spans="1:8" ht="24" customHeight="1" x14ac:dyDescent="0.15">
      <c r="A4" s="156" t="s">
        <v>38</v>
      </c>
      <c r="B4" s="156"/>
      <c r="C4" s="156"/>
      <c r="D4" s="156"/>
      <c r="E4" s="157" t="s">
        <v>72</v>
      </c>
      <c r="F4" s="157"/>
      <c r="G4" s="157"/>
    </row>
    <row r="5" spans="1:8" ht="24" customHeight="1" x14ac:dyDescent="0.15">
      <c r="A5" s="67" t="s">
        <v>0</v>
      </c>
      <c r="B5" s="63" t="s">
        <v>137</v>
      </c>
      <c r="C5" s="157" t="s">
        <v>139</v>
      </c>
      <c r="D5" s="157"/>
      <c r="E5" s="162" t="s">
        <v>61</v>
      </c>
      <c r="F5" s="163"/>
      <c r="G5" s="67" t="s">
        <v>5</v>
      </c>
    </row>
    <row r="6" spans="1:8" ht="39" customHeight="1" x14ac:dyDescent="0.15">
      <c r="A6" s="71">
        <v>45960</v>
      </c>
      <c r="B6" s="76">
        <v>1000</v>
      </c>
      <c r="C6" s="159" t="s">
        <v>47</v>
      </c>
      <c r="D6" s="159"/>
      <c r="E6" s="165" t="s">
        <v>130</v>
      </c>
      <c r="F6" s="166"/>
      <c r="G6" s="35" t="s">
        <v>104</v>
      </c>
    </row>
    <row r="7" spans="1:8" ht="39" customHeight="1" x14ac:dyDescent="0.15">
      <c r="A7" s="77">
        <v>46016</v>
      </c>
      <c r="B7" s="28">
        <v>500</v>
      </c>
      <c r="C7" s="164" t="s">
        <v>48</v>
      </c>
      <c r="D7" s="164"/>
      <c r="E7" s="165" t="s">
        <v>130</v>
      </c>
      <c r="F7" s="166"/>
      <c r="G7" s="35" t="s">
        <v>105</v>
      </c>
      <c r="H7" s="36"/>
    </row>
    <row r="8" spans="1:8" ht="39" customHeight="1" x14ac:dyDescent="0.15">
      <c r="A8" s="77"/>
      <c r="B8" s="28"/>
      <c r="C8" s="164"/>
      <c r="D8" s="164"/>
      <c r="E8" s="167"/>
      <c r="F8" s="168"/>
      <c r="G8" s="35"/>
      <c r="H8" s="36"/>
    </row>
    <row r="9" spans="1:8" ht="39" customHeight="1" x14ac:dyDescent="0.15">
      <c r="A9" s="77"/>
      <c r="B9" s="68"/>
      <c r="C9" s="164"/>
      <c r="D9" s="164"/>
      <c r="E9" s="167"/>
      <c r="F9" s="168"/>
      <c r="G9" s="35"/>
      <c r="H9" s="36"/>
    </row>
    <row r="10" spans="1:8" ht="39" customHeight="1" x14ac:dyDescent="0.15">
      <c r="A10" s="78"/>
      <c r="B10" s="28"/>
      <c r="C10" s="164"/>
      <c r="D10" s="164"/>
      <c r="E10" s="167"/>
      <c r="F10" s="168"/>
      <c r="G10" s="43"/>
      <c r="H10" s="36"/>
    </row>
    <row r="11" spans="1:8" ht="24.75" customHeight="1" x14ac:dyDescent="0.15">
      <c r="A11" s="113" t="s">
        <v>50</v>
      </c>
      <c r="B11" s="110">
        <f>SUM(B6:B10)</f>
        <v>1500</v>
      </c>
      <c r="C11" s="158"/>
      <c r="D11" s="158"/>
      <c r="E11" s="158"/>
      <c r="F11" s="158"/>
      <c r="G11" s="158"/>
    </row>
    <row r="12" spans="1:8" x14ac:dyDescent="0.15">
      <c r="B12" s="23"/>
      <c r="C12"/>
      <c r="D12"/>
    </row>
    <row r="13" spans="1:8" ht="24" customHeight="1" x14ac:dyDescent="0.15">
      <c r="A13" s="56" t="s">
        <v>24</v>
      </c>
      <c r="B13" s="55"/>
      <c r="C13" s="56"/>
      <c r="D13" s="56"/>
      <c r="E13" s="56"/>
      <c r="F13" s="56"/>
      <c r="G13" s="56"/>
    </row>
    <row r="14" spans="1:8" ht="24" customHeight="1" x14ac:dyDescent="0.15">
      <c r="A14" s="156" t="s">
        <v>38</v>
      </c>
      <c r="B14" s="156"/>
      <c r="C14" s="156"/>
      <c r="D14" s="156"/>
      <c r="E14" s="157" t="s">
        <v>72</v>
      </c>
      <c r="F14" s="157"/>
      <c r="G14" s="157"/>
    </row>
    <row r="15" spans="1:8" ht="24" customHeight="1" x14ac:dyDescent="0.15">
      <c r="A15" s="67" t="s">
        <v>0</v>
      </c>
      <c r="B15" s="63" t="s">
        <v>137</v>
      </c>
      <c r="C15" s="157" t="s">
        <v>139</v>
      </c>
      <c r="D15" s="157"/>
      <c r="E15" s="162" t="s">
        <v>61</v>
      </c>
      <c r="F15" s="163"/>
      <c r="G15" s="67" t="s">
        <v>5</v>
      </c>
    </row>
    <row r="16" spans="1:8" ht="39" customHeight="1" x14ac:dyDescent="0.15">
      <c r="A16" s="71">
        <v>45869</v>
      </c>
      <c r="B16" s="76">
        <v>500</v>
      </c>
      <c r="C16" s="159" t="s">
        <v>158</v>
      </c>
      <c r="D16" s="159"/>
      <c r="E16" s="165" t="s">
        <v>131</v>
      </c>
      <c r="F16" s="166"/>
      <c r="G16" s="35" t="s">
        <v>127</v>
      </c>
    </row>
    <row r="17" spans="1:9" ht="39" customHeight="1" x14ac:dyDescent="0.15">
      <c r="A17" s="77">
        <v>45976</v>
      </c>
      <c r="B17" s="76">
        <v>3000</v>
      </c>
      <c r="C17" s="164" t="s">
        <v>37</v>
      </c>
      <c r="D17" s="164"/>
      <c r="E17" s="165" t="s">
        <v>131</v>
      </c>
      <c r="F17" s="166"/>
      <c r="G17" s="35" t="s">
        <v>128</v>
      </c>
    </row>
    <row r="18" spans="1:9" ht="39" customHeight="1" x14ac:dyDescent="0.15">
      <c r="A18" s="77"/>
      <c r="B18" s="62"/>
      <c r="C18" s="159"/>
      <c r="D18" s="159"/>
      <c r="E18" s="160"/>
      <c r="F18" s="161"/>
      <c r="G18" s="35"/>
    </row>
    <row r="19" spans="1:9" ht="39" customHeight="1" x14ac:dyDescent="0.15">
      <c r="A19" s="77"/>
      <c r="B19" s="62"/>
      <c r="C19" s="159"/>
      <c r="D19" s="159"/>
      <c r="E19" s="160"/>
      <c r="F19" s="161"/>
      <c r="G19" s="35"/>
    </row>
    <row r="20" spans="1:9" ht="39" customHeight="1" x14ac:dyDescent="0.15">
      <c r="A20" s="77"/>
      <c r="B20" s="62"/>
      <c r="C20" s="159"/>
      <c r="D20" s="159"/>
      <c r="E20" s="160"/>
      <c r="F20" s="161"/>
      <c r="G20" s="35"/>
    </row>
    <row r="21" spans="1:9" ht="24.75" customHeight="1" x14ac:dyDescent="0.15">
      <c r="A21" s="117" t="s">
        <v>34</v>
      </c>
      <c r="B21" s="110">
        <f>SUM(B16:B20)</f>
        <v>3500</v>
      </c>
      <c r="C21" s="158"/>
      <c r="D21" s="158"/>
      <c r="E21" s="158"/>
      <c r="F21" s="158"/>
      <c r="G21" s="158"/>
      <c r="I21" s="34"/>
    </row>
    <row r="22" spans="1:9" x14ac:dyDescent="0.15">
      <c r="A22" s="32"/>
      <c r="B22" s="23"/>
      <c r="C22" s="23"/>
      <c r="D22" s="23"/>
      <c r="E22" s="34"/>
      <c r="I22" s="34"/>
    </row>
    <row r="23" spans="1:9" ht="24" customHeight="1" x14ac:dyDescent="0.15">
      <c r="A23" s="54" t="s">
        <v>21</v>
      </c>
      <c r="B23" s="55"/>
      <c r="C23" s="55"/>
      <c r="D23" s="55"/>
      <c r="E23" s="56"/>
      <c r="F23" s="56"/>
      <c r="G23" s="56"/>
    </row>
    <row r="24" spans="1:9" ht="24" customHeight="1" x14ac:dyDescent="0.15">
      <c r="A24" s="156" t="s">
        <v>38</v>
      </c>
      <c r="B24" s="156"/>
      <c r="C24" s="156"/>
      <c r="D24" s="156"/>
      <c r="E24" s="157" t="s">
        <v>72</v>
      </c>
      <c r="F24" s="157"/>
      <c r="G24" s="157"/>
      <c r="I24" s="14"/>
    </row>
    <row r="25" spans="1:9" ht="24" customHeight="1" x14ac:dyDescent="0.15">
      <c r="A25" s="67" t="s">
        <v>0</v>
      </c>
      <c r="B25" s="63" t="s">
        <v>137</v>
      </c>
      <c r="C25" s="60" t="s">
        <v>139</v>
      </c>
      <c r="D25" s="60" t="s">
        <v>8</v>
      </c>
      <c r="E25" s="61" t="s">
        <v>60</v>
      </c>
      <c r="F25" s="60" t="s">
        <v>61</v>
      </c>
      <c r="G25" s="67" t="s">
        <v>5</v>
      </c>
    </row>
    <row r="26" spans="1:9" ht="58.5" customHeight="1" x14ac:dyDescent="0.15">
      <c r="A26" s="57">
        <v>46006</v>
      </c>
      <c r="B26" s="68">
        <v>100000</v>
      </c>
      <c r="C26" s="49" t="s">
        <v>162</v>
      </c>
      <c r="D26" s="49" t="s">
        <v>49</v>
      </c>
      <c r="E26" s="111" t="s">
        <v>78</v>
      </c>
      <c r="F26" s="111" t="s">
        <v>90</v>
      </c>
      <c r="G26" s="43" t="s">
        <v>129</v>
      </c>
    </row>
    <row r="27" spans="1:9" ht="39" customHeight="1" x14ac:dyDescent="0.15">
      <c r="A27" s="71"/>
      <c r="B27" s="73"/>
      <c r="C27" s="49"/>
      <c r="D27" s="49"/>
      <c r="E27" s="49"/>
      <c r="F27" s="49"/>
      <c r="G27" s="43"/>
    </row>
    <row r="28" spans="1:9" ht="39" customHeight="1" x14ac:dyDescent="0.15">
      <c r="A28" s="74"/>
      <c r="B28" s="75"/>
      <c r="C28" s="50"/>
      <c r="D28" s="49"/>
      <c r="E28" s="49"/>
      <c r="F28" s="49"/>
      <c r="G28" s="43"/>
    </row>
    <row r="29" spans="1:9" ht="39" customHeight="1" x14ac:dyDescent="0.15">
      <c r="A29" s="71"/>
      <c r="B29" s="73"/>
      <c r="C29" s="49"/>
      <c r="D29" s="49"/>
      <c r="E29" s="49"/>
      <c r="F29" s="49"/>
      <c r="G29" s="43"/>
    </row>
    <row r="30" spans="1:9" ht="39" customHeight="1" x14ac:dyDescent="0.15">
      <c r="A30" s="71"/>
      <c r="B30" s="73"/>
      <c r="C30" s="49"/>
      <c r="D30" s="49"/>
      <c r="E30" s="49"/>
      <c r="F30" s="49"/>
      <c r="G30" s="35"/>
    </row>
    <row r="31" spans="1:9" ht="24" customHeight="1" x14ac:dyDescent="0.15">
      <c r="A31" s="113" t="s">
        <v>29</v>
      </c>
      <c r="B31" s="110">
        <f>SUM(B26:B30)</f>
        <v>100000</v>
      </c>
      <c r="C31" s="158"/>
      <c r="D31" s="158"/>
      <c r="E31" s="158"/>
      <c r="F31" s="158"/>
      <c r="G31" s="158"/>
    </row>
  </sheetData>
  <mergeCells count="33">
    <mergeCell ref="C17:D17"/>
    <mergeCell ref="C18:D18"/>
    <mergeCell ref="C19:D19"/>
    <mergeCell ref="C10:D10"/>
    <mergeCell ref="E15:F15"/>
    <mergeCell ref="E16:F16"/>
    <mergeCell ref="E17:F17"/>
    <mergeCell ref="E18:F18"/>
    <mergeCell ref="E19:F19"/>
    <mergeCell ref="C16:D16"/>
    <mergeCell ref="C15:D15"/>
    <mergeCell ref="A4:D4"/>
    <mergeCell ref="E4:G4"/>
    <mergeCell ref="A14:D14"/>
    <mergeCell ref="E14:G14"/>
    <mergeCell ref="C11:G11"/>
    <mergeCell ref="E5:F5"/>
    <mergeCell ref="C5:D5"/>
    <mergeCell ref="C6:D6"/>
    <mergeCell ref="C7:D7"/>
    <mergeCell ref="C8:D8"/>
    <mergeCell ref="C9:D9"/>
    <mergeCell ref="E6:F6"/>
    <mergeCell ref="E7:F7"/>
    <mergeCell ref="E8:F8"/>
    <mergeCell ref="E10:F10"/>
    <mergeCell ref="E9:F9"/>
    <mergeCell ref="A24:D24"/>
    <mergeCell ref="E24:G24"/>
    <mergeCell ref="C31:G31"/>
    <mergeCell ref="C21:G21"/>
    <mergeCell ref="C20:D20"/>
    <mergeCell ref="E20:F20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>
    <oddFooter>&amp;R&amp;A　&amp;P/&amp;N</oddFooter>
  </headerFooter>
  <rowBreaks count="2" manualBreakCount="2">
    <brk id="12" max="6" man="1"/>
    <brk id="22" max="6" man="1"/>
  </rowBreaks>
  <colBreaks count="2" manualBreakCount="2">
    <brk id="7" max="57" man="1"/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view="pageBreakPreview" zoomScaleNormal="70" zoomScaleSheetLayoutView="100" workbookViewId="0">
      <selection activeCell="A6" sqref="A6"/>
    </sheetView>
  </sheetViews>
  <sheetFormatPr defaultColWidth="9" defaultRowHeight="13.5" x14ac:dyDescent="0.15"/>
  <cols>
    <col min="1" max="1" width="10" style="14" customWidth="1"/>
    <col min="2" max="2" width="15.625" style="27" customWidth="1"/>
    <col min="3" max="3" width="25.125" style="14" customWidth="1"/>
    <col min="4" max="4" width="22.625" style="14" customWidth="1"/>
    <col min="5" max="5" width="28.75" style="14" customWidth="1"/>
    <col min="6" max="6" width="27.375" style="14" customWidth="1"/>
    <col min="7" max="7" width="9.375" style="14" customWidth="1"/>
    <col min="8" max="16384" width="9" style="14"/>
  </cols>
  <sheetData>
    <row r="1" spans="1:7" ht="24" customHeight="1" x14ac:dyDescent="0.15">
      <c r="A1" s="14" t="str">
        <f>設定!B2&amp;"　"&amp;設定!B3</f>
        <v>令和７年度　住宅ストック維持・向上促進事業</v>
      </c>
      <c r="G1" s="38" t="str">
        <f>設定!B5</f>
        <v>令和８年〇〇月○○日</v>
      </c>
    </row>
    <row r="2" spans="1:7" ht="24" customHeight="1" x14ac:dyDescent="0.15">
      <c r="A2" s="14" t="s">
        <v>147</v>
      </c>
      <c r="G2" s="16" t="str">
        <f>設定!$B$4</f>
        <v>事業主体の名称</v>
      </c>
    </row>
    <row r="3" spans="1:7" ht="24" customHeight="1" x14ac:dyDescent="0.15">
      <c r="A3" s="155" t="s">
        <v>38</v>
      </c>
      <c r="B3" s="155"/>
      <c r="C3" s="155"/>
      <c r="D3" s="155"/>
      <c r="E3" s="155" t="s">
        <v>67</v>
      </c>
      <c r="F3" s="155"/>
      <c r="G3" s="155"/>
    </row>
    <row r="4" spans="1:7" ht="24" customHeight="1" x14ac:dyDescent="0.15">
      <c r="A4" s="60" t="s">
        <v>0</v>
      </c>
      <c r="B4" s="61" t="s">
        <v>137</v>
      </c>
      <c r="C4" s="60" t="s">
        <v>139</v>
      </c>
      <c r="D4" s="60" t="s">
        <v>8</v>
      </c>
      <c r="E4" s="61" t="s">
        <v>60</v>
      </c>
      <c r="F4" s="60" t="s">
        <v>61</v>
      </c>
      <c r="G4" s="60" t="s">
        <v>5</v>
      </c>
    </row>
    <row r="5" spans="1:7" ht="78" customHeight="1" x14ac:dyDescent="0.15">
      <c r="A5" s="57">
        <v>46037</v>
      </c>
      <c r="B5" s="28">
        <v>1000000</v>
      </c>
      <c r="C5" s="47" t="s">
        <v>160</v>
      </c>
      <c r="D5" s="47" t="s">
        <v>47</v>
      </c>
      <c r="E5" s="59" t="s">
        <v>133</v>
      </c>
      <c r="F5" s="59" t="s">
        <v>164</v>
      </c>
      <c r="G5" s="43" t="s">
        <v>114</v>
      </c>
    </row>
    <row r="6" spans="1:7" ht="30" customHeight="1" x14ac:dyDescent="0.15">
      <c r="A6" s="57"/>
      <c r="B6" s="28"/>
      <c r="C6" s="47"/>
      <c r="D6" s="47"/>
      <c r="E6" s="47"/>
      <c r="F6" s="47"/>
      <c r="G6" s="43" t="s">
        <v>115</v>
      </c>
    </row>
    <row r="7" spans="1:7" ht="30" customHeight="1" x14ac:dyDescent="0.15">
      <c r="A7" s="57"/>
      <c r="B7" s="28"/>
      <c r="C7" s="47"/>
      <c r="D7" s="53"/>
      <c r="E7" s="53"/>
      <c r="F7" s="53"/>
      <c r="G7" s="43" t="s">
        <v>116</v>
      </c>
    </row>
    <row r="8" spans="1:7" ht="30" customHeight="1" x14ac:dyDescent="0.15">
      <c r="A8" s="57"/>
      <c r="B8" s="28"/>
      <c r="C8" s="47"/>
      <c r="D8" s="47"/>
      <c r="E8" s="47"/>
      <c r="F8" s="47"/>
      <c r="G8" s="43" t="s">
        <v>117</v>
      </c>
    </row>
    <row r="9" spans="1:7" ht="30" customHeight="1" x14ac:dyDescent="0.15">
      <c r="A9" s="57"/>
      <c r="B9" s="28"/>
      <c r="C9" s="47"/>
      <c r="D9" s="47"/>
      <c r="E9" s="47"/>
      <c r="F9" s="47"/>
      <c r="G9" s="43" t="s">
        <v>118</v>
      </c>
    </row>
    <row r="10" spans="1:7" ht="30" customHeight="1" x14ac:dyDescent="0.15">
      <c r="A10" s="57"/>
      <c r="B10" s="28"/>
      <c r="C10" s="47"/>
      <c r="D10" s="47"/>
      <c r="E10" s="47"/>
      <c r="F10" s="47"/>
      <c r="G10" s="43"/>
    </row>
    <row r="11" spans="1:7" ht="24" customHeight="1" x14ac:dyDescent="0.15">
      <c r="A11" s="43" t="s">
        <v>6</v>
      </c>
      <c r="B11" s="108">
        <f>SUM(B5:B10)</f>
        <v>1000000</v>
      </c>
      <c r="C11" s="169"/>
      <c r="D11" s="169"/>
      <c r="E11" s="169"/>
      <c r="F11" s="169"/>
      <c r="G11" s="169"/>
    </row>
  </sheetData>
  <mergeCells count="3">
    <mergeCell ref="C11:G11"/>
    <mergeCell ref="A3:D3"/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&amp;R&amp;A　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事務所レイアウト</vt:lpstr>
      <vt:lpstr>設定</vt:lpstr>
      <vt:lpstr>集計表</vt:lpstr>
      <vt:lpstr>人件費・賃金</vt:lpstr>
      <vt:lpstr>旅費</vt:lpstr>
      <vt:lpstr>報償金</vt:lpstr>
      <vt:lpstr>需用費</vt:lpstr>
      <vt:lpstr>役務費</vt:lpstr>
      <vt:lpstr>委託料</vt:lpstr>
      <vt:lpstr>使用料</vt:lpstr>
      <vt:lpstr>委託料!Print_Area</vt:lpstr>
      <vt:lpstr>使用料!Print_Area</vt:lpstr>
      <vt:lpstr>需用費!Print_Area</vt:lpstr>
      <vt:lpstr>集計表!Print_Area</vt:lpstr>
      <vt:lpstr>人件費・賃金!Print_Area</vt:lpstr>
      <vt:lpstr>報償金!Print_Area</vt:lpstr>
      <vt:lpstr>役務費!Print_Area</vt:lpstr>
      <vt:lpstr>旅費!Print_Area</vt:lpstr>
      <vt:lpstr>委託料!Print_Titles</vt:lpstr>
      <vt:lpstr>使用料!Print_Titles</vt:lpstr>
      <vt:lpstr>需用費!Print_Titles</vt:lpstr>
      <vt:lpstr>集計表!Print_Titles</vt:lpstr>
      <vt:lpstr>人件費・賃金!Print_Titles</vt:lpstr>
      <vt:lpstr>報償金!Print_Titles</vt:lpstr>
      <vt:lpstr>役務費!Print_Titles</vt:lpstr>
      <vt:lpstr>旅費!Print_Titles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雄彦</dc:creator>
  <cp:lastModifiedBy>外宮裕子</cp:lastModifiedBy>
  <cp:lastPrinted>2024-04-09T01:47:32Z</cp:lastPrinted>
  <dcterms:created xsi:type="dcterms:W3CDTF">2013-10-04T05:45:03Z</dcterms:created>
  <dcterms:modified xsi:type="dcterms:W3CDTF">2025-05-22T04:21:17Z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2020-05-15T10:26:20Z</vt:filetime>
  </property>
</Properties>
</file>