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確定版】良質\"/>
    </mc:Choice>
  </mc:AlternateContent>
  <xr:revisionPtr revIDLastSave="0" documentId="13_ncr:1_{87B01C5C-4FDE-4EE6-BC3A-EDC303468C7C}" xr6:coauthVersionLast="47" xr6:coauthVersionMax="47" xr10:uidLastSave="{00000000-0000-0000-0000-000000000000}"/>
  <bookViews>
    <workbookView xWindow="28680" yWindow="-120" windowWidth="29040" windowHeight="15840" tabRatio="831" firstSheet="1" activeTab="4"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性能維持向上に係る補助金申請額の内訳" sheetId="154" r:id="rId8"/>
    <sheet name="様式５変　事業内容変更申請書" sheetId="136" r:id="rId9"/>
    <sheet name="様式３-②　リフォーム工事" sheetId="101" state="hidden" r:id="rId10"/>
    <sheet name="様式３-③　生活利便施設" sheetId="102" state="hidden" r:id="rId11"/>
    <sheet name="様式4-①　(木造)" sheetId="78" state="hidden" r:id="rId12"/>
    <sheet name="様式4-②　(木造以外)" sheetId="79" state="hidden" r:id="rId13"/>
    <sheet name="様式6 年度別事業計画内訳書" sheetId="11" state="hidden" r:id="rId14"/>
  </sheets>
  <definedNames>
    <definedName name="_xlnm.Print_Area" localSheetId="3">×様式２!$A$1:$G$39</definedName>
    <definedName name="_xlnm.Print_Area" localSheetId="2">'記入および提出の注意事項 '!$A$1:$J$18</definedName>
    <definedName name="_xlnm.Print_Area" localSheetId="0">設定!$A$1:$B$11</definedName>
    <definedName name="_xlnm.Print_Area" localSheetId="1">別表1!$A$1:$E$14</definedName>
    <definedName name="_xlnm.Print_Area" localSheetId="4">'様式1変　交付変更申請書'!$A$1:$Q$71</definedName>
    <definedName name="_xlnm.Print_Area" localSheetId="5">'様式２変　仕組みの開発に係る補助金申請額の内訳'!$A$1:$G$58</definedName>
    <definedName name="_xlnm.Print_Area" localSheetId="9">'様式３-②　リフォーム工事'!$A$1:$H$27</definedName>
    <definedName name="_xlnm.Print_Area" localSheetId="10">'様式３-③　生活利便施設'!$A$1:$H$31</definedName>
    <definedName name="_xlnm.Print_Area" localSheetId="6">'様式３変　体制整備及び周知に係る補助金申請額の内訳'!$A$1:$H$58</definedName>
    <definedName name="_xlnm.Print_Area" localSheetId="11">'様式4-①　(木造)'!$A$2:$E$26</definedName>
    <definedName name="_xlnm.Print_Area" localSheetId="12">'様式4-②　(木造以外)'!$A$1:$I$62</definedName>
    <definedName name="_xlnm.Print_Area" localSheetId="7">'様式４変　性能維持向上に係る補助金申請額の内訳'!$A$1:$N$39</definedName>
    <definedName name="_xlnm.Print_Area" localSheetId="8">'様式５変　事業内容変更申請書'!$A$1:$O$63</definedName>
    <definedName name="_xlnm.Print_Area" localSheetId="13">'様式6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'!$A$1:$J$17</definedName>
    <definedName name="Z_5F5ECC68_8A7E_4D1E_A403_14CA870FCA91_.wvu.PrintArea" localSheetId="9" hidden="1">'様式３-②　リフォーム工事'!$A$1:$H$27</definedName>
    <definedName name="Z_5F5ECC68_8A7E_4D1E_A403_14CA870FCA91_.wvu.PrintArea" localSheetId="10" hidden="1">'様式３-③　生活利便施設'!$A$1:$H$31</definedName>
    <definedName name="Z_5F5ECC68_8A7E_4D1E_A403_14CA870FCA91_.wvu.PrintArea" localSheetId="11" hidden="1">'様式4-①　(木造)'!$A$2:$E$39</definedName>
    <definedName name="Z_5F5ECC68_8A7E_4D1E_A403_14CA870FCA91_.wvu.PrintArea" localSheetId="12" hidden="1">'様式4-②　(木造以外)'!$A$1:$I$62</definedName>
    <definedName name="Z_5F5ECC68_8A7E_4D1E_A403_14CA870FCA91_.wvu.PrintArea" localSheetId="13" hidden="1">'様式6 年度別事業計画内訳書'!$A$1:$F$42</definedName>
    <definedName name="Z_5F5ECC68_8A7E_4D1E_A403_14CA870FCA91_.wvu.Rows" localSheetId="11" hidden="1">'様式4-①　(木造)'!$1:$1</definedName>
    <definedName name="Z_BB280DBA_BE3B_477D_9D1A_821611A060DF_.wvu.PrintArea" localSheetId="3" hidden="1">×様式２!$A$1:$G$39</definedName>
    <definedName name="Z_BB280DBA_BE3B_477D_9D1A_821611A060DF_.wvu.PrintArea" localSheetId="9" hidden="1">#REF!</definedName>
    <definedName name="Z_BB280DBA_BE3B_477D_9D1A_821611A060DF_.wvu.PrintArea" localSheetId="10" hidden="1">#REF!</definedName>
    <definedName name="Z_BB280DBA_BE3B_477D_9D1A_821611A060DF_.wvu.PrintArea" localSheetId="11" hidden="1">'様式4-①　(木造)'!$A$4:$E$44</definedName>
    <definedName name="Z_BB280DBA_BE3B_477D_9D1A_821611A060DF_.wvu.PrintArea" localSheetId="12" hidden="1">'様式4-②　(木造以外)'!$A$1:$I$62</definedName>
    <definedName name="Z_BB280DBA_BE3B_477D_9D1A_821611A060DF_.wvu.PrintArea" localSheetId="13" hidden="1">'様式6 年度別事業計画内訳書'!$A$1:$F$26</definedName>
    <definedName name="既存" localSheetId="7">'様式４変　性能維持向上に係る補助金申請額の内訳'!$F$49:$H$49</definedName>
    <definedName name="請負契約" localSheetId="2">#REF!</definedName>
    <definedName name="請負契約" localSheetId="1">#REF!</definedName>
    <definedName name="請負契約" localSheetId="5">#REF!</definedName>
    <definedName name="請負契約" localSheetId="6">#REF!</definedName>
    <definedName name="請負契約" localSheetId="7">'様式４変　性能維持向上に係る補助金申請額の内訳'!$E$45:$Q$45</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53" l="1"/>
  <c r="F12" i="155"/>
  <c r="J10" i="154"/>
  <c r="K3" i="136"/>
  <c r="A1" i="154"/>
  <c r="A3" i="153"/>
  <c r="A3" i="155" l="1"/>
  <c r="F55" i="106"/>
  <c r="L3" i="106"/>
  <c r="E46" i="155"/>
  <c r="E45" i="155"/>
  <c r="F26" i="155"/>
  <c r="F25" i="155"/>
  <c r="F21" i="155"/>
  <c r="F20" i="155"/>
  <c r="F13" i="155"/>
  <c r="A4" i="155"/>
  <c r="F38" i="11" l="1"/>
  <c r="E38" i="11"/>
  <c r="D38" i="11"/>
  <c r="C38" i="11" s="1"/>
  <c r="F37" i="11"/>
  <c r="E37" i="11"/>
  <c r="D37" i="11"/>
  <c r="C37" i="11"/>
  <c r="F36" i="11"/>
  <c r="E36" i="11"/>
  <c r="D36" i="11"/>
  <c r="C36" i="11"/>
  <c r="F35" i="11"/>
  <c r="E35" i="11"/>
  <c r="C35" i="11" s="1"/>
  <c r="D35" i="11"/>
  <c r="F34" i="11"/>
  <c r="E34" i="11"/>
  <c r="D34" i="11"/>
  <c r="C34" i="1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9" i="79" s="1"/>
  <c r="H15" i="79"/>
  <c r="H17" i="79"/>
  <c r="D19" i="79"/>
  <c r="E13" i="78"/>
  <c r="E12" i="78"/>
  <c r="H18" i="102"/>
  <c r="H17" i="102"/>
  <c r="H11" i="102"/>
  <c r="H10" i="102"/>
  <c r="E18" i="101"/>
  <c r="H18" i="101"/>
  <c r="D18" i="101"/>
  <c r="E17" i="101"/>
  <c r="H17" i="101"/>
  <c r="D17" i="101"/>
  <c r="H16" i="101"/>
  <c r="H15" i="101"/>
  <c r="H14" i="101"/>
  <c r="H13" i="101"/>
  <c r="H12" i="101"/>
  <c r="H11" i="101"/>
  <c r="F36" i="136"/>
  <c r="F34" i="136"/>
  <c r="B19" i="136"/>
  <c r="B17" i="136"/>
  <c r="B14" i="136"/>
  <c r="B12" i="136"/>
  <c r="M10" i="136"/>
  <c r="F7" i="136"/>
  <c r="J9" i="154"/>
  <c r="J11" i="154"/>
  <c r="J12" i="154"/>
  <c r="J13" i="154"/>
  <c r="J14" i="154"/>
  <c r="J15" i="154"/>
  <c r="J16" i="154"/>
  <c r="J17" i="154"/>
  <c r="J18" i="154"/>
  <c r="J19" i="154"/>
  <c r="J20" i="154"/>
  <c r="J21" i="154"/>
  <c r="J22" i="154"/>
  <c r="J23" i="154"/>
  <c r="J24" i="154"/>
  <c r="J25" i="154"/>
  <c r="J26" i="154"/>
  <c r="J27" i="154"/>
  <c r="J28" i="154"/>
  <c r="J29" i="154"/>
  <c r="J30" i="154"/>
  <c r="J31" i="154"/>
  <c r="J32" i="154"/>
  <c r="J33" i="154"/>
  <c r="J34" i="154"/>
  <c r="J35" i="154"/>
  <c r="J36" i="154"/>
  <c r="J37" i="154"/>
  <c r="J38" i="154"/>
  <c r="I39" i="154"/>
  <c r="H39" i="154"/>
  <c r="F39" i="154"/>
  <c r="E39" i="154"/>
  <c r="D39" i="154"/>
  <c r="A2" i="154"/>
  <c r="F13" i="153"/>
  <c r="F21" i="153"/>
  <c r="F26" i="153"/>
  <c r="E46" i="153"/>
  <c r="F20" i="153"/>
  <c r="F25" i="153"/>
  <c r="E45" i="153"/>
  <c r="A4" i="153"/>
  <c r="F34" i="106"/>
  <c r="F32" i="106"/>
  <c r="B17" i="106"/>
  <c r="B15" i="106"/>
  <c r="B13" i="106"/>
  <c r="B11" i="106"/>
  <c r="M9" i="106"/>
  <c r="E7" i="106"/>
  <c r="E11" i="83"/>
  <c r="G11" i="83"/>
  <c r="E13" i="83"/>
  <c r="G13" i="83"/>
  <c r="E15" i="83"/>
  <c r="G15" i="83"/>
  <c r="E17" i="83"/>
  <c r="G17" i="83"/>
  <c r="G23" i="83"/>
  <c r="G24" i="83" s="1"/>
  <c r="E10" i="83"/>
  <c r="G10" i="83"/>
  <c r="E12" i="83"/>
  <c r="G12" i="83"/>
  <c r="E14" i="83"/>
  <c r="G14" i="83"/>
  <c r="E16" i="83"/>
  <c r="G16" i="83"/>
  <c r="G22" i="83"/>
  <c r="E23" i="83"/>
  <c r="E22" i="83"/>
  <c r="E24" i="83"/>
  <c r="D23" i="83"/>
  <c r="D22" i="83"/>
  <c r="D24" i="83"/>
  <c r="C23" i="83"/>
  <c r="C22" i="83"/>
  <c r="C24" i="83"/>
  <c r="J39" i="154" l="1"/>
</calcChain>
</file>

<file path=xl/sharedStrings.xml><?xml version="1.0" encoding="utf-8"?>
<sst xmlns="http://schemas.openxmlformats.org/spreadsheetml/2006/main" count="505" uniqueCount="341">
  <si>
    <t>　３．千円以下の端数については切り捨てること。</t>
  </si>
  <si>
    <t>事　業　区　分</t>
  </si>
  <si>
    <t>事業費</t>
  </si>
  <si>
    <t>附帯工事費</t>
    <rPh sb="0" eb="2">
      <t>フタイ</t>
    </rPh>
    <rPh sb="2" eb="4">
      <t>コウジ</t>
    </rPh>
    <rPh sb="4" eb="5">
      <t>ヒ</t>
    </rPh>
    <phoneticPr fontId="5"/>
  </si>
  <si>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</si>
  <si>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</si>
  <si>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</si>
  <si>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</si>
  <si>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</si>
  <si>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</si>
  <si>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</si>
  <si>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</si>
  <si>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</si>
  <si>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</si>
  <si>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</si>
  <si>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(注）</t>
    <rPh sb="1" eb="2">
      <t>チュウ</t>
    </rPh>
    <phoneticPr fontId="5"/>
  </si>
  <si>
    <t>補助率</t>
  </si>
  <si>
    <t>加入費用</t>
    <rPh sb="0" eb="2">
      <t>カニュウ</t>
    </rPh>
    <rPh sb="2" eb="4">
      <t>ヒヨウ</t>
    </rPh>
    <phoneticPr fontId="5"/>
  </si>
  <si>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</si>
  <si>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</si>
  <si>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</si>
  <si>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</si>
  <si>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</si>
  <si>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</si>
  <si>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(ⅱ)住宅履歴の作成・保存費用</t>
    <rPh sb="11" eb="13">
      <t>ホゾン</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</si>
  <si>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</si>
  <si>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</si>
  <si>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</si>
  <si>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</si>
  <si>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</si>
  <si>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</si>
  <si>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51"/>
  </si>
  <si>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</si>
  <si>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</si>
  <si>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</si>
  <si>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</si>
  <si>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</si>
  <si>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</si>
  <si>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</si>
  <si>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</si>
  <si>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</si>
  <si>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</si>
  <si>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</si>
  <si>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</si>
  <si>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</si>
  <si>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</si>
  <si>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</si>
  <si>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</si>
  <si>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</si>
  <si>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</si>
  <si>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</si>
  <si>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</si>
  <si>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</si>
  <si>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</si>
  <si>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</si>
  <si>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</si>
  <si>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</si>
  <si>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</si>
  <si>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</si>
  <si>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</si>
  <si>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工事請負
契約</t>
    <rPh sb="0" eb="2">
      <t>コウジ</t>
    </rPh>
    <rPh sb="2" eb="4">
      <t>ウケオイ</t>
    </rPh>
    <rPh sb="5" eb="7">
      <t>ケイヤク</t>
    </rPh>
    <phoneticPr fontId="5"/>
  </si>
  <si>
    <t>給料</t>
    <rPh sb="0" eb="2">
      <t>キュウリョウ</t>
    </rPh>
    <phoneticPr fontId="50"/>
  </si>
  <si>
    <t>補助金交付申請額の算出方法の明細</t>
    <rPh sb="0" eb="3">
      <t>ホジョキン</t>
    </rPh>
    <phoneticPr fontId="5"/>
  </si>
  <si>
    <t>所定の階の床配筋又は床の躯体工事が完了したとき</t>
  </si>
  <si>
    <t>６.</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</si>
  <si>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</si>
  <si>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</si>
  <si>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</si>
  <si>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</si>
  <si>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</si>
  <si>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</si>
  <si>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</si>
  <si>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</si>
  <si>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</si>
  <si>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</si>
  <si>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</si>
  <si>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精算完了</t>
    <rPh sb="0" eb="2">
      <t>セイサン</t>
    </rPh>
    <rPh sb="2" eb="4">
      <t>カンリョウ</t>
    </rPh>
    <phoneticPr fontId="5"/>
  </si>
  <si>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</si>
  <si>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</si>
  <si>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</si>
  <si>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t>協議会代表名</t>
    <rPh sb="0" eb="3">
      <t>キョウギカイ</t>
    </rPh>
    <phoneticPr fontId="51"/>
  </si>
  <si>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</si>
  <si>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</si>
  <si>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</si>
  <si>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</si>
  <si>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</si>
  <si>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</si>
  <si>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</si>
  <si>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</si>
  <si>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51"/>
  </si>
  <si>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</si>
  <si>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</si>
  <si>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</si>
  <si>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</si>
  <si>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</si>
  <si>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</si>
  <si>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</si>
  <si>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</si>
  <si>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</si>
  <si>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</si>
  <si>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</si>
  <si>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</si>
  <si>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</si>
  <si>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</si>
  <si>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</si>
  <si>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</si>
  <si>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</si>
  <si>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</si>
  <si>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</si>
  <si>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</si>
  <si>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</si>
  <si>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</si>
  <si>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</si>
  <si>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52"/>
  </si>
  <si>
    <t>鉄骨使用部分の階数（Ｂ）</t>
  </si>
  <si>
    <t>（Ｂ／Ａ×３０％（＝Ｋ））</t>
  </si>
  <si>
    <t>[DBNum3]ggge"年"m"月"d"日";@</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</si>
  <si>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</si>
  <si>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</si>
  <si>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</si>
  <si>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</si>
  <si>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</si>
  <si>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</si>
  <si>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</si>
  <si>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</si>
  <si>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</si>
  <si>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</si>
  <si>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</si>
  <si>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</si>
  <si>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</si>
  <si>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</si>
  <si>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</si>
  <si>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</si>
  <si>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</si>
  <si>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</si>
  <si>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</si>
  <si>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50"/>
  </si>
  <si>
    <t>バリアフリー改修工事</t>
    <rPh sb="6" eb="8">
      <t>カイシュウ</t>
    </rPh>
    <rPh sb="8" eb="10">
      <t>コウジ</t>
    </rPh>
    <phoneticPr fontId="5"/>
  </si>
  <si>
    <t>(ⅰ)インスペクションの実施費用</t>
  </si>
  <si>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</si>
  <si>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</si>
  <si>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</si>
  <si>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</si>
  <si>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</si>
  <si>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(ⅳ)維持保全計画の作成費用</t>
  </si>
  <si>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</si>
  <si>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</si>
  <si>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</si>
  <si>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</si>
  <si>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</si>
  <si>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</si>
  <si>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</si>
  <si>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</si>
  <si>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</si>
  <si>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</si>
  <si>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</si>
  <si>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</si>
  <si>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</si>
  <si>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</si>
  <si>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</si>
  <si>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</si>
  <si>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</si>
  <si>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</si>
  <si>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</si>
  <si>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</si>
  <si>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</si>
  <si>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</si>
  <si>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</si>
  <si>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</si>
  <si>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</si>
  <si>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</si>
  <si>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</si>
  <si>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</si>
  <si>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</si>
  <si>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</si>
  <si>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</si>
  <si>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</si>
  <si>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</si>
  <si>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51"/>
  </si>
  <si>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</si>
  <si>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</si>
  <si>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</si>
  <si>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</si>
  <si>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</si>
  <si>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</si>
  <si>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</si>
  <si>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52"/>
  </si>
  <si>
    <t>１．</t>
  </si>
  <si>
    <t>節</t>
    <rPh sb="0" eb="1">
      <t>セツ</t>
    </rPh>
    <phoneticPr fontId="50"/>
  </si>
  <si>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</si>
  <si>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</si>
  <si>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</si>
  <si>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</si>
  <si>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</si>
  <si>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</si>
  <si>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</si>
  <si>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(良質住宅ストック形成のための市場環境整備促進事業)</t>
  </si>
  <si>
    <t>住宅ストック維持・向上促進事業</t>
  </si>
  <si>
    <t>補助事業名</t>
    <rPh sb="0" eb="2">
      <t>ホジョ</t>
    </rPh>
    <rPh sb="2" eb="4">
      <t>ジギョウ</t>
    </rPh>
    <rPh sb="4" eb="5">
      <t>メイ</t>
    </rPh>
    <phoneticPr fontId="51"/>
  </si>
  <si>
    <t>年号</t>
    <rPh sb="0" eb="2">
      <t>ネンゴウ</t>
    </rPh>
    <phoneticPr fontId="51"/>
  </si>
  <si>
    <t>人件費</t>
    <rPh sb="0" eb="3">
      <t>ジンケンヒ</t>
    </rPh>
    <phoneticPr fontId="50"/>
  </si>
  <si>
    <t>交付申請額　</t>
    <rPh sb="2" eb="4">
      <t>シンセイ</t>
    </rPh>
    <rPh sb="4" eb="5">
      <t>ガク</t>
    </rPh>
    <phoneticPr fontId="5"/>
  </si>
  <si>
    <t>契約済</t>
    <rPh sb="0" eb="2">
      <t>ケイヤク</t>
    </rPh>
    <rPh sb="2" eb="3">
      <t>ズ</t>
    </rPh>
    <phoneticPr fontId="5"/>
  </si>
  <si>
    <t>変更理由</t>
    <rPh sb="0" eb="2">
      <t>ヘンコウ</t>
    </rPh>
    <rPh sb="2" eb="4">
      <t>リユウ</t>
    </rPh>
    <phoneticPr fontId="5"/>
  </si>
  <si>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</si>
  <si>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</si>
  <si>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</si>
  <si>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</si>
  <si>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</si>
  <si>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</si>
  <si>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補助金交付変更申請書</t>
    <rPh sb="5" eb="7">
      <t>ヘンコウ</t>
    </rPh>
    <phoneticPr fontId="5"/>
  </si>
  <si>
    <t>変更内容及び理由を記載する。</t>
  </si>
  <si>
    <t>変更理由を記載する。</t>
    <rPh sb="0" eb="2">
      <t>ヘンコウ</t>
    </rPh>
    <phoneticPr fontId="5"/>
  </si>
  <si>
    <t>協議会名称</t>
    <rPh sb="0" eb="3">
      <t>キョウギカイ</t>
    </rPh>
    <phoneticPr fontId="51"/>
  </si>
  <si>
    <t>旅費</t>
    <rPh sb="0" eb="2">
      <t>リョヒ</t>
    </rPh>
    <phoneticPr fontId="50"/>
  </si>
  <si>
    <t>庁費</t>
    <rPh sb="0" eb="2">
      <t>チョウヒ</t>
    </rPh>
    <phoneticPr fontId="50"/>
  </si>
  <si>
    <t>賃金</t>
    <rPh sb="0" eb="2">
      <t>チンギン</t>
    </rPh>
    <phoneticPr fontId="50"/>
  </si>
  <si>
    <t>報償金</t>
    <rPh sb="0" eb="3">
      <t>ホウショウキン</t>
    </rPh>
    <phoneticPr fontId="50"/>
  </si>
  <si>
    <t>役務費</t>
    <rPh sb="0" eb="2">
      <t>エキム</t>
    </rPh>
    <rPh sb="2" eb="3">
      <t>ヒ</t>
    </rPh>
    <phoneticPr fontId="50"/>
  </si>
  <si>
    <t>委託料</t>
    <rPh sb="0" eb="3">
      <t>イタクリョウ</t>
    </rPh>
    <phoneticPr fontId="50"/>
  </si>
  <si>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</si>
  <si>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</si>
  <si>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</si>
  <si>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</si>
  <si>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</si>
  <si>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</si>
  <si>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職員の給料及び賃金に係る社会保険料</t>
  </si>
  <si>
    <t>需　用　費</t>
  </si>
  <si>
    <t>使用料及び
賃　借　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</si>
  <si>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</si>
  <si>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</si>
  <si>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</si>
  <si>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（単位：円）</t>
    <rPh sb="1" eb="3">
      <t>タンイ</t>
    </rPh>
    <rPh sb="4" eb="5">
      <t>エン</t>
    </rPh>
    <phoneticPr fontId="50"/>
  </si>
  <si>
    <t>細目</t>
    <rPh sb="0" eb="2">
      <t>サイモク</t>
    </rPh>
    <phoneticPr fontId="50"/>
  </si>
  <si>
    <t>金額</t>
    <rPh sb="0" eb="2">
      <t>キンガク</t>
    </rPh>
    <phoneticPr fontId="5"/>
  </si>
  <si>
    <t>報償金</t>
    <rPh sb="0" eb="3">
      <t>ホウショウキン</t>
    </rPh>
    <phoneticPr fontId="51"/>
  </si>
  <si>
    <t>積　算　内　訳</t>
    <rPh sb="0" eb="1">
      <t>セキ</t>
    </rPh>
    <rPh sb="2" eb="3">
      <t>サン</t>
    </rPh>
    <rPh sb="4" eb="5">
      <t>ナイ</t>
    </rPh>
    <rPh sb="6" eb="7">
      <t>ヤク</t>
    </rPh>
    <phoneticPr fontId="51"/>
  </si>
  <si>
    <t>区分</t>
    <rPh sb="0" eb="1">
      <t>ク</t>
    </rPh>
    <rPh sb="1" eb="2">
      <t>ブ</t>
    </rPh>
    <phoneticPr fontId="50"/>
  </si>
  <si>
    <t>【変更前小計】</t>
    <rPh sb="1" eb="3">
      <t>ヘンコウ</t>
    </rPh>
    <rPh sb="3" eb="4">
      <t>マエ</t>
    </rPh>
    <rPh sb="4" eb="6">
      <t>ショウケイ</t>
    </rPh>
    <phoneticPr fontId="51"/>
  </si>
  <si>
    <t>社会保険料</t>
  </si>
  <si>
    <t>工事費</t>
    <rPh sb="0" eb="2">
      <t>コウジ</t>
    </rPh>
    <rPh sb="2" eb="3">
      <t>ヒ</t>
    </rPh>
    <phoneticPr fontId="5"/>
  </si>
  <si>
    <t>旅費</t>
    <rPh sb="0" eb="2">
      <t>リョヒ</t>
    </rPh>
    <phoneticPr fontId="51"/>
  </si>
  <si>
    <t>旅費</t>
  </si>
  <si>
    <t>庁費</t>
  </si>
  <si>
    <t>賃金</t>
    <rPh sb="0" eb="2">
      <t>チンギン</t>
    </rPh>
    <phoneticPr fontId="51"/>
  </si>
  <si>
    <t>需用費</t>
    <rPh sb="0" eb="2">
      <t>ジュヨウ</t>
    </rPh>
    <rPh sb="2" eb="3">
      <t>ヒ</t>
    </rPh>
    <phoneticPr fontId="51"/>
  </si>
  <si>
    <t>役務費</t>
    <rPh sb="0" eb="3">
      <t>エキムヒ</t>
    </rPh>
    <phoneticPr fontId="51"/>
  </si>
  <si>
    <t>委託料</t>
    <rPh sb="0" eb="3">
      <t>イタクリョウ</t>
    </rPh>
    <phoneticPr fontId="51"/>
  </si>
  <si>
    <t>使用料</t>
    <rPh sb="0" eb="3">
      <t>シヨウリョウ</t>
    </rPh>
    <phoneticPr fontId="51"/>
  </si>
  <si>
    <t>合　計</t>
  </si>
  <si>
    <t>食糧費については補助対象となりません。</t>
  </si>
  <si>
    <t>住戸
番号</t>
    <rPh sb="0" eb="2">
      <t>ジュウコ</t>
    </rPh>
    <rPh sb="3" eb="5">
      <t>バンゴウ</t>
    </rPh>
    <phoneticPr fontId="5"/>
  </si>
  <si>
    <t>住戸名称</t>
    <rPh sb="0" eb="2">
      <t>ジュウコ</t>
    </rPh>
    <rPh sb="2" eb="4">
      <t>メイショウ</t>
    </rPh>
    <phoneticPr fontId="5"/>
  </si>
  <si>
    <t>項目別補助対象費</t>
    <rPh sb="0" eb="3">
      <t>コウモクベツ</t>
    </rPh>
    <rPh sb="3" eb="5">
      <t>ホジョ</t>
    </rPh>
    <rPh sb="5" eb="7">
      <t>タイショウ</t>
    </rPh>
    <rPh sb="7" eb="8">
      <t>ヒ</t>
    </rPh>
    <phoneticPr fontId="5"/>
  </si>
  <si>
    <t>スケジュール・進捗状況</t>
    <rPh sb="7" eb="9">
      <t>シンチョク</t>
    </rPh>
    <rPh sb="9" eb="11">
      <t>ジョウキョウ</t>
    </rPh>
    <phoneticPr fontId="5"/>
  </si>
  <si>
    <t>(ⅲ)瑕疵保険への加入費用</t>
  </si>
  <si>
    <t>着工</t>
  </si>
  <si>
    <t>工事完了</t>
    <rPh sb="0" eb="2">
      <t>コウジ</t>
    </rPh>
    <rPh sb="2" eb="4">
      <t>カンリョウ</t>
    </rPh>
    <phoneticPr fontId="5"/>
  </si>
  <si>
    <t>精算完了</t>
  </si>
  <si>
    <t>控除額</t>
    <rPh sb="0" eb="2">
      <t>コウジョ</t>
    </rPh>
    <rPh sb="2" eb="3">
      <t>ガク</t>
    </rPh>
    <phoneticPr fontId="5"/>
  </si>
  <si>
    <t>協議会・団体等の住所</t>
  </si>
  <si>
    <t>交付申請額の算出方法　(様式２変又は、様式３変のとおり)</t>
    <rPh sb="15" eb="16">
      <t>ヘン</t>
    </rPh>
    <rPh sb="22" eb="23">
      <t>ヘン</t>
    </rPh>
    <phoneticPr fontId="5"/>
  </si>
  <si>
    <t>1．前回交付決定書の写し</t>
  </si>
  <si>
    <t>協議会・団体等の連絡先及び、交付申請に係る担当者の連絡先</t>
  </si>
  <si>
    <t>協議会・団体等の連絡先</t>
  </si>
  <si>
    <t>ＴＥＬ　：</t>
  </si>
  <si>
    <t>担当者の事業者の名称</t>
    <rPh sb="4" eb="6">
      <t>ジギョウ</t>
    </rPh>
    <rPh sb="6" eb="7">
      <t>シャ</t>
    </rPh>
    <rPh sb="8" eb="10">
      <t>メイショウ</t>
    </rPh>
    <phoneticPr fontId="5"/>
  </si>
  <si>
    <t>所属・役職</t>
  </si>
  <si>
    <t>担当者の連絡先</t>
  </si>
  <si>
    <t>様式２変</t>
    <rPh sb="3" eb="4">
      <t>ヘン</t>
    </rPh>
    <phoneticPr fontId="5"/>
  </si>
  <si>
    <t>様式３変</t>
    <rPh sb="3" eb="4">
      <t>ヘン</t>
    </rPh>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</si>
  <si>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50"/>
  </si>
  <si>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</si>
  <si>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様</t>
    <rPh sb="0" eb="1">
      <t>サマ</t>
    </rPh>
    <phoneticPr fontId="5"/>
  </si>
  <si>
    <t>一般財団法人住宅保証支援機構</t>
  </si>
  <si>
    <t>理事長名</t>
    <rPh sb="0" eb="3">
      <t>リジチョウ</t>
    </rPh>
    <rPh sb="3" eb="4">
      <t>メイ</t>
    </rPh>
    <phoneticPr fontId="51"/>
  </si>
  <si>
    <t>付け交付決定通知書(第●回目)をもって交付決定の通知をうけた</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</si>
  <si>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</si>
  <si>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</si>
  <si>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</si>
  <si>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</si>
  <si>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性能維持向上に係る補助金申請額の内訳</t>
    <phoneticPr fontId="5"/>
  </si>
  <si>
    <t>仕組みの開発に係る補助金申請額の内訳</t>
    <phoneticPr fontId="50"/>
  </si>
  <si>
    <t>体制整備及び周知に係る補助金申請額の内訳</t>
    <phoneticPr fontId="50"/>
  </si>
  <si>
    <t>様式４変</t>
    <rPh sb="3" eb="4">
      <t>ヘン</t>
    </rPh>
    <phoneticPr fontId="5"/>
  </si>
  <si>
    <t>様式５変</t>
    <phoneticPr fontId="5"/>
  </si>
  <si>
    <t>費　目</t>
    <rPh sb="0" eb="1">
      <t>ヒ</t>
    </rPh>
    <rPh sb="2" eb="3">
      <t>メ</t>
    </rPh>
    <phoneticPr fontId="51"/>
  </si>
  <si>
    <t>体制整備</t>
    <rPh sb="0" eb="2">
      <t>タイセイ</t>
    </rPh>
    <rPh sb="2" eb="4">
      <t>セイビ</t>
    </rPh>
    <phoneticPr fontId="62"/>
  </si>
  <si>
    <t>周知</t>
    <rPh sb="0" eb="2">
      <t>シュウチ</t>
    </rPh>
    <phoneticPr fontId="62"/>
  </si>
  <si>
    <t>体制整備
又は周知</t>
    <rPh sb="0" eb="2">
      <t>タイセイ</t>
    </rPh>
    <rPh sb="2" eb="4">
      <t>セイビ</t>
    </rPh>
    <rPh sb="5" eb="6">
      <t>マタ</t>
    </rPh>
    <rPh sb="7" eb="9">
      <t>シュウチ</t>
    </rPh>
    <phoneticPr fontId="5"/>
  </si>
  <si>
    <t>合田　純一</t>
    <rPh sb="0" eb="2">
      <t>ゴウダ</t>
    </rPh>
    <rPh sb="3" eb="5">
      <t>ジュンイチ</t>
    </rPh>
    <phoneticPr fontId="5"/>
  </si>
  <si>
    <t>委託料が交付申請額の５０％を超える場合は理由書を添付すること。</t>
    <rPh sb="4" eb="6">
      <t>コウフ</t>
    </rPh>
    <rPh sb="6" eb="8">
      <t>シンセイ</t>
    </rPh>
    <rPh sb="8" eb="9">
      <t>ガク</t>
    </rPh>
    <phoneticPr fontId="62"/>
  </si>
  <si>
    <t>委託料が交付申請額の５０％を超える場合は理由書を添付すること。</t>
    <rPh sb="4" eb="9">
      <t>コウフシンセイガク</t>
    </rPh>
    <phoneticPr fontId="5"/>
  </si>
  <si>
    <t>費目の欄の人件費とは、給料及び社会保険費をいい、庁費とは、人件費及び旅費以外のものをいう。</t>
    <rPh sb="15" eb="17">
      <t>シャカイ</t>
    </rPh>
    <rPh sb="17" eb="19">
      <t>ホケン</t>
    </rPh>
    <phoneticPr fontId="50"/>
  </si>
  <si>
    <t>事業執行のための出張、関係機関等との連絡等に必要な普通旅費及び非常勤職員の費用弁償</t>
    <phoneticPr fontId="50"/>
  </si>
  <si>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</si>
  <si>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50"/>
  </si>
  <si>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</si>
  <si>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t>設定のシート着色部分を入力すると各シートに反映されます。
反映されていない項目は直接入力になります。</t>
    <phoneticPr fontId="5"/>
  </si>
  <si>
    <t>付け交付決定通知書（第●回目）をもって交付決定の通知を受けた</t>
    <rPh sb="0" eb="1">
      <t>ツ</t>
    </rPh>
    <phoneticPr fontId="5"/>
  </si>
  <si>
    <t>住　所：</t>
    <phoneticPr fontId="5"/>
  </si>
  <si>
    <t>ビル名：</t>
    <rPh sb="2" eb="3">
      <t>メイ</t>
    </rPh>
    <phoneticPr fontId="51"/>
  </si>
  <si>
    <t>ＴＥＬ：</t>
    <phoneticPr fontId="5"/>
  </si>
  <si>
    <t>１.</t>
    <phoneticPr fontId="5"/>
  </si>
  <si>
    <t>２.</t>
    <phoneticPr fontId="5"/>
  </si>
  <si>
    <t>３．</t>
    <phoneticPr fontId="5"/>
  </si>
  <si>
    <t>４．</t>
    <phoneticPr fontId="5"/>
  </si>
  <si>
    <t>５．</t>
    <phoneticPr fontId="5"/>
  </si>
  <si>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</si>
  <si>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</si>
  <si>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51"/>
  </si>
  <si>
    <t>〇－●●-△</t>
  </si>
  <si>
    <t>代表者の役職及び氏名</t>
  </si>
  <si>
    <t>令和〇年○○月○○日</t>
    <phoneticPr fontId="64"/>
  </si>
  <si>
    <t>１．</t>
    <phoneticPr fontId="62"/>
  </si>
  <si>
    <t>２．</t>
    <phoneticPr fontId="62"/>
  </si>
  <si>
    <t>６．</t>
    <phoneticPr fontId="62"/>
  </si>
  <si>
    <t>１．</t>
    <phoneticPr fontId="5"/>
  </si>
  <si>
    <t>２．</t>
    <phoneticPr fontId="5"/>
  </si>
  <si>
    <t>６．</t>
    <phoneticPr fontId="5"/>
  </si>
  <si>
    <t>３.</t>
    <phoneticPr fontId="5"/>
  </si>
  <si>
    <r>
      <t>様式２変、様式３変の上段は、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0" eb="12">
      <t>ジョウダン</t>
    </rPh>
    <rPh sb="14" eb="15">
      <t>コウ</t>
    </rPh>
    <rPh sb="15" eb="16">
      <t>フ</t>
    </rPh>
    <rPh sb="16" eb="18">
      <t>ヘンコウ</t>
    </rPh>
    <rPh sb="18" eb="19">
      <t>マエ</t>
    </rPh>
    <rPh sb="20" eb="22">
      <t>キンガク</t>
    </rPh>
    <rPh sb="23" eb="25">
      <t>キサイ</t>
    </rPh>
    <phoneticPr fontId="5"/>
  </si>
  <si>
    <t>補助金
申請額
（１００万
円限度)</t>
    <rPh sb="0" eb="3">
      <t>ホジョキン</t>
    </rPh>
    <rPh sb="4" eb="6">
      <t>シンセイ</t>
    </rPh>
    <rPh sb="6" eb="7">
      <t>ガク</t>
    </rPh>
    <rPh sb="14" eb="15">
      <t>エン</t>
    </rPh>
    <rPh sb="15" eb="17">
      <t>ゲンド</t>
    </rPh>
    <phoneticPr fontId="5"/>
  </si>
  <si>
    <t>費　目</t>
    <rPh sb="0" eb="1">
      <t>ヒ</t>
    </rPh>
    <phoneticPr fontId="15"/>
  </si>
  <si>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50"/>
  </si>
  <si>
    <t>自動車借上、会場借上、物品その他の借上等使用料及び賃貸料</t>
    <rPh sb="0" eb="3">
      <t>ジドウシャ</t>
    </rPh>
    <rPh sb="3" eb="4">
      <t>カ</t>
    </rPh>
    <rPh sb="4" eb="5">
      <t>ア</t>
    </rPh>
    <phoneticPr fontId="5"/>
  </si>
  <si>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</si>
  <si>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50"/>
  </si>
  <si>
    <t>協議会・団体等の名称</t>
  </si>
  <si>
    <t>令和７年度</t>
    <rPh sb="0" eb="2">
      <t>レイワ</t>
    </rPh>
    <rPh sb="3" eb="5">
      <t>ネンド</t>
    </rPh>
    <phoneticPr fontId="51"/>
  </si>
  <si>
    <t>令和７年○○月○○日</t>
    <phoneticPr fontId="5"/>
  </si>
  <si>
    <t>着工</t>
    <rPh sb="0" eb="2">
      <t>チャッコウ</t>
    </rPh>
    <phoneticPr fontId="5"/>
  </si>
  <si>
    <t>R7年6月予定</t>
    <rPh sb="2" eb="3">
      <t>ネン</t>
    </rPh>
    <rPh sb="4" eb="5">
      <t>ガツ</t>
    </rPh>
    <rPh sb="5" eb="7">
      <t>ヨテイ</t>
    </rPh>
    <phoneticPr fontId="5"/>
  </si>
  <si>
    <t>R7年7月予定</t>
    <rPh sb="2" eb="3">
      <t>ネン</t>
    </rPh>
    <rPh sb="4" eb="5">
      <t>ガツ</t>
    </rPh>
    <rPh sb="5" eb="7">
      <t>ヨテイ</t>
    </rPh>
    <phoneticPr fontId="5"/>
  </si>
  <si>
    <t>R7年8月予定</t>
    <rPh sb="2" eb="3">
      <t>ネン</t>
    </rPh>
    <rPh sb="4" eb="5">
      <t>ガツ</t>
    </rPh>
    <rPh sb="5" eb="7">
      <t>ヨテイ</t>
    </rPh>
    <phoneticPr fontId="5"/>
  </si>
  <si>
    <t>R7年9月予定</t>
    <rPh sb="2" eb="3">
      <t>ネン</t>
    </rPh>
    <rPh sb="4" eb="5">
      <t>ガツ</t>
    </rPh>
    <rPh sb="5" eb="7">
      <t>ヨテイ</t>
    </rPh>
    <phoneticPr fontId="5"/>
  </si>
  <si>
    <t>R7年10月予定</t>
    <rPh sb="2" eb="3">
      <t>ネン</t>
    </rPh>
    <rPh sb="5" eb="6">
      <t>ガツ</t>
    </rPh>
    <rPh sb="6" eb="8">
      <t>ヨテイ</t>
    </rPh>
    <phoneticPr fontId="5"/>
  </si>
  <si>
    <t>R7年11月予定</t>
    <rPh sb="2" eb="3">
      <t>ネン</t>
    </rPh>
    <rPh sb="5" eb="6">
      <t>ガツ</t>
    </rPh>
    <rPh sb="6" eb="8">
      <t>ヨテイ</t>
    </rPh>
    <phoneticPr fontId="5"/>
  </si>
  <si>
    <t>R7年12月予定</t>
    <rPh sb="2" eb="3">
      <t>ネン</t>
    </rPh>
    <rPh sb="5" eb="6">
      <t>ガツ</t>
    </rPh>
    <rPh sb="6" eb="8">
      <t>ヨテイ</t>
    </rPh>
    <phoneticPr fontId="5"/>
  </si>
  <si>
    <t>R8年1月予定</t>
    <rPh sb="2" eb="3">
      <t>ネン</t>
    </rPh>
    <rPh sb="4" eb="5">
      <t>ガツ</t>
    </rPh>
    <rPh sb="5" eb="7">
      <t>ヨテイ</t>
    </rPh>
    <phoneticPr fontId="5"/>
  </si>
  <si>
    <t>既存</t>
    <rPh sb="0" eb="2">
      <t>キゾン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</si>
</sst>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411]ggge&quot;年&quot;m&quot;月&quot;d&quot;日&quot;;@"/>
    <numFmt numFmtId="184" formatCode="\(#,##0\)"/>
    <numFmt numFmtId="185" formatCode="\(#,##0\);[Red]\(\-#,##0\)"/>
    <numFmt numFmtId="186" formatCode="\(#,##0\);[Red]\(\-#,##0\)\ "/>
    <numFmt numFmtId="187" formatCode="\(0%\)"/>
    <numFmt numFmtId="188" formatCode="\(@\)"/>
    <numFmt numFmtId="189" formatCode="#,##0_ ;[Red]\-#,##0\ "/>
    <numFmt numFmtId="190" formatCode="[DBNum3]ggge&quot;年&quot;m&quot;月&quot;d&quot;日&quot;;@"/>
    <numFmt numFmtId="191" formatCode="[$-411]gge&quot;年&quot;m&quot;月&quot;d&quot;日&quot;;@"/>
  </numFmts>
  <fonts count="67"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6"/>
      <name val="游ゴシック"/>
      <family val="3"/>
      <charset val="128"/>
      <scheme val="minor"/>
    </font>
    <font>
      <sz val="11"/>
      <name val="ＭＳ Ｐゴシック"/>
      <family val="3"/>
      <charset val="128"/>
    </font>
    <font>
      <sz val="9"/>
      <name val="ＭＳ 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3" fillId="0" borderId="0">
      <alignment vertical="center"/>
    </xf>
  </cellStyleXfs>
  <cellXfs count="558">
    <xf numFmtId="0" fontId="0" fillId="0" borderId="0" xfId="0">
      <alignment vertical="center"/>
    </xf>
    <xf numFmtId="0" fontId="0" fillId="2" borderId="1" xfId="0" applyFill="1" applyBorder="1">
      <alignment vertical="center"/>
    </xf>
    <xf numFmtId="0" fontId="0" fillId="0" borderId="1" xfId="0" applyBorder="1">
      <alignment vertical="center"/>
    </xf>
    <xf numFmtId="183"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4" fontId="0" fillId="0" borderId="24" xfId="0" applyNumberFormat="1" applyBorder="1" applyAlignment="1">
      <alignment horizontal="right" vertical="center"/>
    </xf>
    <xf numFmtId="182" fontId="0" fillId="0" borderId="7" xfId="13" applyNumberFormat="1" applyFont="1" applyBorder="1">
      <alignment vertical="center"/>
    </xf>
    <xf numFmtId="184" fontId="0" fillId="0" borderId="28" xfId="0" applyNumberFormat="1" applyBorder="1">
      <alignment vertical="center"/>
    </xf>
    <xf numFmtId="182" fontId="0" fillId="0" borderId="29" xfId="13" applyNumberFormat="1" applyFont="1" applyBorder="1">
      <alignment vertical="center"/>
    </xf>
    <xf numFmtId="184" fontId="0" fillId="0" borderId="24" xfId="0" applyNumberFormat="1" applyBorder="1">
      <alignment vertical="center"/>
    </xf>
    <xf numFmtId="184" fontId="0" fillId="0" borderId="7" xfId="13" applyNumberFormat="1" applyFont="1" applyBorder="1">
      <alignment vertical="center"/>
    </xf>
    <xf numFmtId="184"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4" fontId="0" fillId="0" borderId="8" xfId="13" applyNumberFormat="1" applyFont="1" applyBorder="1" applyAlignment="1">
      <alignment vertical="center"/>
    </xf>
    <xf numFmtId="0" fontId="11" fillId="0" borderId="7" xfId="0" applyFont="1" applyBorder="1" applyAlignment="1">
      <alignment horizontal="center" vertical="center" shrinkToFit="1"/>
    </xf>
    <xf numFmtId="184"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4" fontId="0" fillId="0" borderId="36" xfId="0" applyNumberFormat="1" applyBorder="1" applyAlignment="1">
      <alignment horizontal="right" vertical="center"/>
    </xf>
    <xf numFmtId="182" fontId="0" fillId="0" borderId="10" xfId="13" applyNumberFormat="1" applyFont="1" applyBorder="1">
      <alignment vertical="center"/>
    </xf>
    <xf numFmtId="184" fontId="0" fillId="0" borderId="10" xfId="13" applyNumberFormat="1" applyFont="1" applyBorder="1">
      <alignment vertical="center"/>
    </xf>
    <xf numFmtId="184"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19" fillId="0" borderId="0" xfId="0" applyNumberFormat="1" applyFont="1">
      <alignmen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0" xfId="0" applyFont="1" applyAlignment="1">
      <alignment vertical="top" wrapText="1"/>
    </xf>
    <xf numFmtId="180"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13" fillId="0" borderId="25" xfId="0" applyFont="1" applyBorder="1">
      <alignmen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6" xfId="10" applyFont="1" applyFill="1" applyBorder="1" applyAlignment="1">
      <alignment horizontal="center" vertical="center" wrapText="1"/>
    </xf>
    <xf numFmtId="0" fontId="26" fillId="0" borderId="57" xfId="10" applyFont="1" applyBorder="1" applyAlignment="1">
      <alignment horizontal="center" vertical="center"/>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41" xfId="10" applyFont="1" applyBorder="1" applyAlignment="1">
      <alignment horizontal="center" vertical="center"/>
    </xf>
    <xf numFmtId="0" fontId="26" fillId="0" borderId="61" xfId="10" applyFont="1" applyBorder="1" applyAlignment="1">
      <alignment horizontal="center" vertical="center"/>
    </xf>
    <xf numFmtId="0" fontId="26" fillId="0" borderId="62" xfId="10" applyFont="1" applyBorder="1" applyAlignment="1">
      <alignment horizontal="center" vertical="center"/>
    </xf>
    <xf numFmtId="0" fontId="26" fillId="0" borderId="42" xfId="10" applyFont="1" applyBorder="1" applyAlignment="1">
      <alignment horizontal="center" vertical="center"/>
    </xf>
    <xf numFmtId="0" fontId="9" fillId="0" borderId="62" xfId="10" applyFont="1" applyBorder="1">
      <alignment vertical="center"/>
    </xf>
    <xf numFmtId="0" fontId="9" fillId="0" borderId="58" xfId="10" applyFont="1" applyBorder="1">
      <alignment vertical="center"/>
    </xf>
    <xf numFmtId="0" fontId="26" fillId="0" borderId="63" xfId="10" applyFont="1" applyBorder="1" applyAlignment="1">
      <alignment horizontal="center" vertical="center"/>
    </xf>
    <xf numFmtId="0" fontId="9" fillId="0" borderId="64" xfId="10" applyFont="1" applyBorder="1">
      <alignment vertical="center"/>
    </xf>
    <xf numFmtId="0" fontId="26" fillId="3" borderId="24" xfId="10" applyFont="1" applyFill="1" applyBorder="1" applyAlignment="1">
      <alignment horizontal="center" vertical="center"/>
    </xf>
    <xf numFmtId="0" fontId="27" fillId="0" borderId="66" xfId="10" applyFont="1" applyBorder="1" applyAlignment="1" applyProtection="1">
      <alignment horizontal="right" vertical="center"/>
      <protection locked="0"/>
    </xf>
    <xf numFmtId="0" fontId="27" fillId="0" borderId="67" xfId="10" applyFont="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67" xfId="10" applyFont="1" applyFill="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0" borderId="70" xfId="10" applyFont="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185" fontId="26" fillId="0" borderId="57" xfId="10" applyNumberFormat="1" applyFont="1" applyBorder="1" applyAlignment="1" applyProtection="1">
      <alignment horizontal="right" vertical="center" indent="1"/>
      <protection locked="0"/>
    </xf>
    <xf numFmtId="180" fontId="26" fillId="0" borderId="75" xfId="10" applyNumberFormat="1" applyFont="1" applyBorder="1" applyAlignment="1" applyProtection="1">
      <alignment horizontal="right" vertical="center" indent="1"/>
      <protection locked="0"/>
    </xf>
    <xf numFmtId="185" fontId="26" fillId="4" borderId="60" xfId="10" applyNumberFormat="1" applyFont="1" applyFill="1" applyBorder="1" applyProtection="1">
      <alignment vertical="center"/>
      <protection locked="0"/>
    </xf>
    <xf numFmtId="185" fontId="26" fillId="4" borderId="75" xfId="10" applyNumberFormat="1" applyFont="1" applyFill="1" applyBorder="1" applyProtection="1">
      <alignment vertical="center"/>
      <protection locked="0"/>
    </xf>
    <xf numFmtId="186" fontId="26" fillId="4" borderId="75" xfId="10" applyNumberFormat="1" applyFont="1" applyFill="1" applyBorder="1" applyAlignment="1" applyProtection="1">
      <alignment horizontal="right" vertical="center"/>
      <protection locked="0"/>
    </xf>
    <xf numFmtId="185" fontId="26" fillId="0" borderId="59" xfId="10" applyNumberFormat="1" applyFont="1" applyBorder="1" applyAlignment="1" applyProtection="1">
      <alignment horizontal="right" vertical="center" indent="1"/>
      <protection locked="0"/>
    </xf>
    <xf numFmtId="180" fontId="26" fillId="4" borderId="60" xfId="10" applyNumberFormat="1" applyFont="1" applyFill="1" applyBorder="1" applyAlignment="1" applyProtection="1">
      <alignment horizontal="right" vertical="center"/>
      <protection locked="0"/>
    </xf>
    <xf numFmtId="180" fontId="26" fillId="4" borderId="75" xfId="10" applyNumberFormat="1" applyFont="1" applyFill="1" applyBorder="1" applyAlignment="1" applyProtection="1">
      <alignment horizontal="right" vertical="center"/>
      <protection locked="0"/>
    </xf>
    <xf numFmtId="185" fontId="26" fillId="0" borderId="72" xfId="10" applyNumberFormat="1" applyFont="1" applyBorder="1" applyAlignment="1" applyProtection="1">
      <alignment horizontal="right" vertical="center" indent="1"/>
      <protection locked="0"/>
    </xf>
    <xf numFmtId="180" fontId="26" fillId="0" borderId="44" xfId="10" applyNumberFormat="1" applyFont="1" applyBorder="1" applyAlignment="1" applyProtection="1">
      <alignment horizontal="right" vertical="center" indent="1"/>
      <protection locked="0"/>
    </xf>
    <xf numFmtId="185" fontId="26" fillId="0" borderId="43"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4" xfId="10" applyFont="1" applyBorder="1" applyAlignment="1">
      <alignment horizontal="right" vertical="center"/>
    </xf>
    <xf numFmtId="0" fontId="28" fillId="0" borderId="83" xfId="10" applyFont="1" applyBorder="1" applyProtection="1">
      <alignment vertical="center"/>
      <protection locked="0"/>
    </xf>
    <xf numFmtId="0" fontId="28" fillId="0" borderId="84" xfId="10" applyFont="1" applyBorder="1" applyProtection="1">
      <alignment vertical="center"/>
      <protection locked="0"/>
    </xf>
    <xf numFmtId="0" fontId="28" fillId="4" borderId="83" xfId="10" applyFont="1" applyFill="1" applyBorder="1" applyProtection="1">
      <alignment vertical="center"/>
      <protection locked="0"/>
    </xf>
    <xf numFmtId="0" fontId="28" fillId="4" borderId="85"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0" borderId="87" xfId="10" applyFont="1" applyBorder="1" applyProtection="1">
      <alignment vertical="center"/>
      <protection locked="0"/>
    </xf>
    <xf numFmtId="0" fontId="28" fillId="0" borderId="86" xfId="10" applyFont="1" applyBorder="1" applyProtection="1">
      <alignment vertical="center"/>
      <protection locked="0"/>
    </xf>
    <xf numFmtId="0" fontId="28" fillId="4" borderId="85" xfId="10" applyFont="1" applyFill="1" applyBorder="1">
      <alignment vertical="center"/>
    </xf>
    <xf numFmtId="0" fontId="28" fillId="4" borderId="86" xfId="10" applyFont="1" applyFill="1" applyBorder="1">
      <alignment vertical="center"/>
    </xf>
    <xf numFmtId="0" fontId="28" fillId="4" borderId="88"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6" fontId="26" fillId="0" borderId="0" xfId="10" applyNumberFormat="1" applyFont="1" applyAlignment="1" applyProtection="1">
      <alignment vertical="center" shrinkToFit="1"/>
      <protection locked="0"/>
    </xf>
    <xf numFmtId="180" fontId="9"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93" xfId="0" applyFont="1" applyBorder="1" applyAlignment="1">
      <alignment horizontal="center" vertical="center"/>
    </xf>
    <xf numFmtId="0" fontId="30" fillId="4" borderId="7" xfId="0" applyFont="1" applyFill="1" applyBorder="1">
      <alignment vertical="center"/>
    </xf>
    <xf numFmtId="0" fontId="30" fillId="4" borderId="1" xfId="0" applyFont="1" applyFill="1" applyBorder="1">
      <alignment vertical="center"/>
    </xf>
    <xf numFmtId="0" fontId="30" fillId="4" borderId="56" xfId="0" applyFont="1" applyFill="1" applyBorder="1">
      <alignment vertical="center"/>
    </xf>
    <xf numFmtId="0" fontId="0" fillId="6" borderId="0" xfId="0" applyFill="1">
      <alignment vertical="center"/>
    </xf>
    <xf numFmtId="0" fontId="30" fillId="4" borderId="95" xfId="0" applyFont="1" applyFill="1" applyBorder="1" applyAlignment="1">
      <alignment horizontal="center" vertical="center"/>
    </xf>
    <xf numFmtId="0" fontId="11" fillId="0" borderId="0" xfId="0" applyFont="1" applyAlignment="1">
      <alignment horizontal="center" vertical="center"/>
    </xf>
    <xf numFmtId="0" fontId="30" fillId="5" borderId="96" xfId="0" applyFont="1" applyFill="1" applyBorder="1" applyAlignment="1">
      <alignment horizontal="center" vertical="center" wrapText="1"/>
    </xf>
    <xf numFmtId="178" fontId="30" fillId="4" borderId="7" xfId="0" applyNumberFormat="1" applyFont="1" applyFill="1" applyBorder="1" applyAlignment="1">
      <alignment horizontal="center" vertical="center"/>
    </xf>
    <xf numFmtId="178" fontId="30" fillId="4" borderId="1" xfId="0" applyNumberFormat="1" applyFont="1" applyFill="1" applyBorder="1" applyAlignment="1">
      <alignment horizontal="center" vertical="center"/>
    </xf>
    <xf numFmtId="178" fontId="30" fillId="4" borderId="56" xfId="0" applyNumberFormat="1" applyFont="1" applyFill="1" applyBorder="1" applyAlignment="1">
      <alignment horizontal="center" vertical="center"/>
    </xf>
    <xf numFmtId="178" fontId="31" fillId="0" borderId="94" xfId="0" applyNumberFormat="1" applyFont="1" applyBorder="1" applyAlignment="1">
      <alignment horizontal="center" vertical="center"/>
    </xf>
    <xf numFmtId="0" fontId="0" fillId="6" borderId="0" xfId="0" applyFill="1" applyAlignment="1">
      <alignment horizontal="center" vertical="center"/>
    </xf>
    <xf numFmtId="0" fontId="32" fillId="0" borderId="0" xfId="0" applyFont="1" applyAlignment="1">
      <alignment horizontal="right" vertical="center"/>
    </xf>
    <xf numFmtId="178" fontId="30" fillId="0" borderId="25" xfId="0" applyNumberFormat="1" applyFont="1" applyBorder="1">
      <alignment vertical="center"/>
    </xf>
    <xf numFmtId="178" fontId="30" fillId="0" borderId="38" xfId="0" applyNumberFormat="1" applyFont="1" applyBorder="1">
      <alignment vertical="center"/>
    </xf>
    <xf numFmtId="178" fontId="30" fillId="0" borderId="101" xfId="0" applyNumberFormat="1" applyFont="1" applyBorder="1">
      <alignment vertical="center"/>
    </xf>
    <xf numFmtId="178" fontId="31" fillId="0" borderId="64" xfId="0" applyNumberFormat="1" applyFont="1" applyBorder="1">
      <alignment vertical="center"/>
    </xf>
    <xf numFmtId="0" fontId="30" fillId="4" borderId="7"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56" xfId="0" applyFont="1" applyFill="1" applyBorder="1" applyAlignment="1">
      <alignment horizontal="center" vertical="center"/>
    </xf>
    <xf numFmtId="178" fontId="31" fillId="0" borderId="102" xfId="0" applyNumberFormat="1" applyFont="1" applyBorder="1">
      <alignment vertical="center"/>
    </xf>
    <xf numFmtId="0" fontId="30" fillId="4" borderId="29" xfId="0" applyFont="1" applyFill="1" applyBorder="1" applyAlignment="1">
      <alignment horizontal="center" vertical="center"/>
    </xf>
    <xf numFmtId="0" fontId="30" fillId="4" borderId="37" xfId="0" applyFont="1" applyFill="1" applyBorder="1" applyAlignment="1">
      <alignment horizontal="center" vertical="center"/>
    </xf>
    <xf numFmtId="0" fontId="30" fillId="4" borderId="103" xfId="0" applyFont="1" applyFill="1" applyBorder="1" applyAlignment="1">
      <alignment horizontal="center" vertical="center"/>
    </xf>
    <xf numFmtId="0" fontId="30" fillId="0" borderId="104" xfId="0" applyFont="1" applyBorder="1">
      <alignment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06" xfId="0" applyFont="1" applyFill="1" applyBorder="1" applyAlignment="1">
      <alignment horizontal="center" vertical="center"/>
    </xf>
    <xf numFmtId="0" fontId="30" fillId="0" borderId="107" xfId="0" applyFont="1" applyBorder="1">
      <alignment vertical="center"/>
    </xf>
    <xf numFmtId="0" fontId="33" fillId="0" borderId="0" xfId="0" applyFont="1">
      <alignment vertical="center"/>
    </xf>
    <xf numFmtId="0" fontId="34" fillId="0" borderId="0" xfId="0" applyFont="1">
      <alignment vertical="center"/>
    </xf>
    <xf numFmtId="180" fontId="13" fillId="0" borderId="0" xfId="0" applyNumberFormat="1" applyFont="1">
      <alignment vertical="center"/>
    </xf>
    <xf numFmtId="0" fontId="35"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6" fillId="0" borderId="21" xfId="0" applyFont="1" applyBorder="1" applyAlignment="1">
      <alignment horizontal="right"/>
    </xf>
    <xf numFmtId="0" fontId="26" fillId="0" borderId="24" xfId="0" applyFont="1" applyBorder="1" applyAlignment="1">
      <alignment horizontal="center" vertical="center"/>
    </xf>
    <xf numFmtId="184" fontId="9" fillId="7" borderId="24" xfId="0" applyNumberFormat="1" applyFont="1" applyFill="1" applyBorder="1" applyAlignment="1">
      <alignment horizontal="center" vertical="center"/>
    </xf>
    <xf numFmtId="38" fontId="37"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4" fontId="9" fillId="0" borderId="71" xfId="0" applyNumberFormat="1" applyFont="1" applyBorder="1" applyAlignment="1">
      <alignment horizontal="center" vertical="center"/>
    </xf>
    <xf numFmtId="49" fontId="9" fillId="0" borderId="67" xfId="0" applyNumberFormat="1"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7"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7" borderId="40" xfId="0" applyFont="1" applyFill="1" applyBorder="1" applyAlignment="1">
      <alignment horizontal="right" vertical="center"/>
    </xf>
    <xf numFmtId="0" fontId="37" fillId="8" borderId="25" xfId="0" applyFont="1" applyFill="1" applyBorder="1" applyAlignment="1">
      <alignment horizontal="right" vertical="center"/>
    </xf>
    <xf numFmtId="0" fontId="38" fillId="0" borderId="0" xfId="0" applyFont="1">
      <alignment vertical="center"/>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26" fillId="0" borderId="40"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4" fontId="6" fillId="7" borderId="24" xfId="0" applyNumberFormat="1" applyFont="1" applyFill="1" applyBorder="1" applyAlignment="1">
      <alignment horizontal="center" vertical="center"/>
    </xf>
    <xf numFmtId="38" fontId="39" fillId="4" borderId="7" xfId="13" applyFont="1" applyFill="1" applyBorder="1" applyAlignment="1">
      <alignment horizontal="center" vertical="center"/>
    </xf>
    <xf numFmtId="9" fontId="9" fillId="7" borderId="24" xfId="14" applyFont="1" applyFill="1" applyBorder="1" applyAlignment="1">
      <alignment horizontal="center" vertical="center"/>
    </xf>
    <xf numFmtId="9" fontId="37" fillId="8" borderId="7" xfId="14" applyFont="1" applyFill="1" applyBorder="1" applyAlignment="1">
      <alignment horizontal="center" vertical="center"/>
    </xf>
    <xf numFmtId="187" fontId="6" fillId="7" borderId="24" xfId="0" applyNumberFormat="1" applyFont="1" applyFill="1" applyBorder="1" applyAlignment="1">
      <alignment horizontal="center" vertical="center"/>
    </xf>
    <xf numFmtId="176" fontId="39" fillId="8" borderId="7" xfId="13" applyNumberFormat="1" applyFont="1" applyFill="1" applyBorder="1" applyAlignment="1">
      <alignment horizontal="center" vertical="center"/>
    </xf>
    <xf numFmtId="0" fontId="9" fillId="0" borderId="1" xfId="0" applyFont="1" applyBorder="1" applyAlignment="1">
      <alignment horizontal="center" vertical="center"/>
    </xf>
    <xf numFmtId="184"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40" fillId="0" borderId="0" xfId="0" applyFont="1">
      <alignment vertical="center"/>
    </xf>
    <xf numFmtId="0" fontId="13" fillId="0" borderId="108" xfId="0" applyFont="1" applyBorder="1">
      <alignment vertical="center"/>
    </xf>
    <xf numFmtId="0" fontId="36" fillId="0" borderId="109" xfId="0" applyFont="1" applyBorder="1" applyAlignment="1">
      <alignment horizontal="right"/>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184" fontId="6" fillId="7" borderId="24" xfId="0" applyNumberFormat="1" applyFont="1" applyFill="1" applyBorder="1" applyAlignment="1">
      <alignment horizontal="center" vertical="center" wrapText="1"/>
    </xf>
    <xf numFmtId="38" fontId="39" fillId="8" borderId="7" xfId="13" applyFont="1" applyFill="1" applyBorder="1" applyAlignment="1">
      <alignment horizontal="center" vertical="center" wrapText="1"/>
    </xf>
    <xf numFmtId="0" fontId="44" fillId="0" borderId="0" xfId="0" applyFont="1" applyAlignment="1">
      <alignment horizontal="justify" vertical="center"/>
    </xf>
    <xf numFmtId="0" fontId="45" fillId="0" borderId="0" xfId="0" applyFont="1" applyAlignment="1">
      <alignment horizontal="justify" vertical="center"/>
    </xf>
    <xf numFmtId="188" fontId="6" fillId="7" borderId="24" xfId="0" applyNumberFormat="1" applyFont="1" applyFill="1" applyBorder="1" applyAlignment="1">
      <alignment horizontal="center" vertical="center" wrapText="1"/>
    </xf>
    <xf numFmtId="187" fontId="39" fillId="8" borderId="7" xfId="13" applyNumberFormat="1" applyFont="1" applyFill="1" applyBorder="1" applyAlignment="1">
      <alignment horizontal="center" vertical="center" wrapText="1"/>
    </xf>
    <xf numFmtId="187" fontId="6" fillId="7" borderId="24" xfId="0" applyNumberFormat="1" applyFont="1" applyFill="1" applyBorder="1" applyAlignment="1">
      <alignment horizontal="center" vertical="center" wrapText="1"/>
    </xf>
    <xf numFmtId="9" fontId="39" fillId="8" borderId="7" xfId="14" applyFont="1" applyFill="1" applyBorder="1" applyAlignment="1">
      <alignment horizontal="center" vertical="center" wrapText="1"/>
    </xf>
    <xf numFmtId="0" fontId="46" fillId="0" borderId="0" xfId="0" applyFont="1" applyAlignment="1">
      <alignment horizontal="right" vertical="center"/>
    </xf>
    <xf numFmtId="0" fontId="41" fillId="0" borderId="0" xfId="0" applyFont="1" applyAlignment="1">
      <alignment horizontal="right" vertical="center"/>
    </xf>
    <xf numFmtId="0" fontId="44" fillId="0" borderId="23" xfId="0" applyFont="1" applyBorder="1" applyAlignment="1">
      <alignment horizontal="center" vertical="center" wrapText="1"/>
    </xf>
    <xf numFmtId="0" fontId="44" fillId="0" borderId="52" xfId="0" applyFont="1" applyBorder="1" applyAlignment="1">
      <alignment horizontal="center" vertical="center" wrapText="1"/>
    </xf>
    <xf numFmtId="184" fontId="40" fillId="0" borderId="23" xfId="13" applyNumberFormat="1" applyFont="1" applyBorder="1" applyAlignment="1">
      <alignment horizontal="center" vertical="center" wrapText="1"/>
    </xf>
    <xf numFmtId="181" fontId="40" fillId="0" borderId="31" xfId="13" applyNumberFormat="1" applyFont="1" applyBorder="1" applyAlignment="1">
      <alignment horizontal="center" vertical="center" wrapText="1"/>
    </xf>
    <xf numFmtId="0" fontId="6" fillId="0" borderId="74" xfId="0" applyFont="1" applyBorder="1">
      <alignment vertical="center"/>
    </xf>
    <xf numFmtId="0" fontId="6" fillId="0" borderId="64" xfId="0" applyFont="1" applyBorder="1">
      <alignment vertical="center"/>
    </xf>
    <xf numFmtId="49" fontId="47" fillId="0" borderId="0" xfId="0" applyNumberFormat="1" applyFont="1" applyAlignment="1">
      <alignment horizontal="right" vertical="top"/>
    </xf>
    <xf numFmtId="49" fontId="47" fillId="0" borderId="0" xfId="0" applyNumberFormat="1" applyFont="1" applyAlignment="1">
      <alignment horizontal="right" vertical="top" wrapText="1"/>
    </xf>
    <xf numFmtId="0" fontId="47" fillId="0" borderId="0" xfId="0" applyFont="1" applyAlignment="1">
      <alignment horizontal="left" vertical="top" wrapText="1"/>
    </xf>
    <xf numFmtId="0" fontId="48" fillId="0" borderId="0" xfId="0" applyFont="1" applyAlignment="1">
      <alignment horizontal="justify" vertical="center"/>
    </xf>
    <xf numFmtId="0" fontId="26" fillId="0" borderId="0" xfId="0" applyFont="1" applyAlignment="1">
      <alignment horizontal="justify" vertical="center"/>
    </xf>
    <xf numFmtId="0" fontId="47" fillId="0" borderId="1" xfId="0" applyFont="1" applyBorder="1" applyAlignment="1">
      <alignment horizontal="center" vertical="center" wrapText="1"/>
    </xf>
    <xf numFmtId="0" fontId="36" fillId="0" borderId="0" xfId="0" applyFont="1" applyAlignment="1">
      <alignment horizontal="right"/>
    </xf>
    <xf numFmtId="0" fontId="49" fillId="0" borderId="0" xfId="0" applyFont="1" applyAlignment="1">
      <alignment horizontal="right" vertical="center"/>
    </xf>
    <xf numFmtId="0" fontId="47" fillId="0" borderId="1" xfId="0" applyFont="1" applyBorder="1" applyAlignment="1">
      <alignment horizontal="justify" vertical="top" wrapText="1"/>
    </xf>
    <xf numFmtId="0" fontId="47"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4" fontId="6" fillId="9" borderId="24" xfId="0" applyNumberFormat="1" applyFont="1" applyFill="1" applyBorder="1" applyAlignment="1">
      <alignment horizontal="center" vertical="center" wrapText="1"/>
    </xf>
    <xf numFmtId="38" fontId="39" fillId="8" borderId="100" xfId="13" applyFont="1" applyFill="1" applyBorder="1" applyAlignment="1">
      <alignment horizontal="center" vertical="center" wrapText="1"/>
    </xf>
    <xf numFmtId="184" fontId="6" fillId="0" borderId="100"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7" fillId="0" borderId="0" xfId="0" applyFont="1" applyAlignment="1">
      <alignment horizontal="left" vertical="top"/>
    </xf>
    <xf numFmtId="177" fontId="39" fillId="8"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7" fontId="6" fillId="9"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9" fillId="0" borderId="7" xfId="0" applyFont="1" applyBorder="1" applyAlignment="1">
      <alignment horizontal="center" vertical="center" wrapText="1"/>
    </xf>
    <xf numFmtId="9" fontId="39" fillId="8" borderId="100"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9" fillId="0" borderId="100" xfId="0" applyNumberFormat="1" applyFont="1" applyBorder="1" applyAlignment="1">
      <alignment vertical="center" wrapText="1"/>
    </xf>
    <xf numFmtId="176" fontId="39" fillId="0" borderId="7" xfId="0" applyNumberFormat="1" applyFont="1" applyBorder="1" applyAlignment="1">
      <alignment vertical="center" wrapText="1"/>
    </xf>
    <xf numFmtId="184"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2" xfId="13" applyNumberFormat="1" applyFont="1" applyBorder="1" applyAlignment="1">
      <alignment horizontal="center" vertical="center" wrapText="1"/>
    </xf>
    <xf numFmtId="184"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8" fillId="0" borderId="110" xfId="0" applyFont="1" applyBorder="1" applyAlignment="1">
      <alignment horizontal="justify" vertical="center" wrapText="1"/>
    </xf>
    <xf numFmtId="0" fontId="0" fillId="0" borderId="110" xfId="0" applyBorder="1">
      <alignment vertical="center"/>
    </xf>
    <xf numFmtId="0" fontId="38" fillId="0" borderId="7" xfId="0" applyFont="1" applyBorder="1" applyAlignment="1">
      <alignment horizontal="justify" vertical="center" wrapText="1"/>
    </xf>
    <xf numFmtId="0" fontId="11" fillId="0" borderId="40" xfId="0" applyFont="1" applyBorder="1" applyAlignment="1">
      <alignment horizontal="right" vertical="center"/>
    </xf>
    <xf numFmtId="184" fontId="6" fillId="0" borderId="116" xfId="0" applyNumberFormat="1" applyFont="1" applyBorder="1" applyAlignment="1">
      <alignment horizontal="right" vertical="center"/>
    </xf>
    <xf numFmtId="182" fontId="39" fillId="0" borderId="117" xfId="13" applyNumberFormat="1" applyFont="1" applyFill="1" applyBorder="1" applyAlignment="1">
      <alignment horizontal="right" vertical="center"/>
    </xf>
    <xf numFmtId="184" fontId="6" fillId="0" borderId="118" xfId="0" applyNumberFormat="1" applyFont="1" applyBorder="1" applyAlignment="1">
      <alignment horizontal="right" vertical="center"/>
    </xf>
    <xf numFmtId="182" fontId="39" fillId="0" borderId="119" xfId="13" applyNumberFormat="1" applyFont="1" applyFill="1" applyBorder="1" applyAlignment="1">
      <alignment horizontal="right" vertical="center"/>
    </xf>
    <xf numFmtId="0" fontId="0" fillId="0" borderId="40" xfId="0" applyBorder="1">
      <alignment vertical="center"/>
    </xf>
    <xf numFmtId="184" fontId="6" fillId="9" borderId="116" xfId="0" applyNumberFormat="1" applyFont="1" applyFill="1" applyBorder="1" applyAlignment="1">
      <alignment horizontal="right" vertical="center"/>
    </xf>
    <xf numFmtId="182" fontId="39" fillId="8" borderId="117" xfId="13" applyNumberFormat="1" applyFont="1" applyFill="1" applyBorder="1" applyAlignment="1">
      <alignment horizontal="right" vertical="center"/>
    </xf>
    <xf numFmtId="184" fontId="6" fillId="9" borderId="118" xfId="0" applyNumberFormat="1" applyFont="1" applyFill="1" applyBorder="1" applyAlignment="1">
      <alignment horizontal="right" vertical="center"/>
    </xf>
    <xf numFmtId="182" fontId="39" fillId="8" borderId="119" xfId="13" applyNumberFormat="1" applyFont="1" applyFill="1" applyBorder="1" applyAlignment="1">
      <alignment horizontal="right" vertical="center"/>
    </xf>
    <xf numFmtId="0" fontId="55" fillId="0" borderId="0" xfId="0" applyFont="1">
      <alignment vertical="center"/>
    </xf>
    <xf numFmtId="0" fontId="0" fillId="0" borderId="1" xfId="0" applyBorder="1" applyAlignment="1">
      <alignment horizontal="center" vertical="center"/>
    </xf>
    <xf numFmtId="185" fontId="26" fillId="0" borderId="68" xfId="10" applyNumberFormat="1" applyFont="1" applyBorder="1" applyAlignment="1" applyProtection="1">
      <alignment horizontal="center" vertical="center"/>
      <protection locked="0"/>
    </xf>
    <xf numFmtId="180" fontId="26" fillId="0" borderId="67" xfId="10" applyNumberFormat="1" applyFont="1" applyBorder="1" applyAlignment="1" applyProtection="1">
      <alignment horizontal="center" vertical="center"/>
      <protection locked="0"/>
    </xf>
    <xf numFmtId="185" fontId="26" fillId="4" borderId="68" xfId="10" applyNumberFormat="1" applyFont="1" applyFill="1" applyBorder="1" applyAlignment="1" applyProtection="1">
      <alignment horizontal="center" vertical="center"/>
      <protection locked="0"/>
    </xf>
    <xf numFmtId="38"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185" fontId="26" fillId="4" borderId="71" xfId="10" applyNumberFormat="1" applyFont="1" applyFill="1" applyBorder="1" applyAlignment="1" applyProtection="1">
      <alignment horizontal="center" vertical="center"/>
      <protection locked="0"/>
    </xf>
    <xf numFmtId="185" fontId="26" fillId="0" borderId="71" xfId="10" applyNumberFormat="1" applyFont="1" applyBorder="1" applyAlignment="1" applyProtection="1">
      <alignment horizontal="center" vertical="center"/>
      <protection locked="0"/>
    </xf>
    <xf numFmtId="180" fontId="26" fillId="0" borderId="70" xfId="10" applyNumberFormat="1" applyFont="1" applyBorder="1" applyAlignment="1" applyProtection="1">
      <alignment horizontal="center" vertical="center"/>
      <protection locked="0"/>
    </xf>
    <xf numFmtId="38" fontId="26" fillId="4" borderId="122" xfId="10" applyNumberFormat="1" applyFont="1" applyFill="1" applyBorder="1" applyAlignment="1" applyProtection="1">
      <alignment horizontal="center" vertical="center"/>
      <protection locked="0"/>
    </xf>
    <xf numFmtId="189" fontId="26" fillId="4" borderId="79" xfId="10" applyNumberFormat="1" applyFont="1" applyFill="1" applyBorder="1" applyProtection="1">
      <alignment vertical="center"/>
      <protection locked="0"/>
    </xf>
    <xf numFmtId="189" fontId="26" fillId="4" borderId="44" xfId="10" applyNumberFormat="1" applyFont="1" applyFill="1" applyBorder="1" applyProtection="1">
      <alignment vertical="center"/>
      <protection locked="0"/>
    </xf>
    <xf numFmtId="189" fontId="26" fillId="4" borderId="80" xfId="10" applyNumberFormat="1" applyFont="1" applyFill="1" applyBorder="1" applyAlignment="1" applyProtection="1">
      <alignment horizontal="right" vertical="center"/>
      <protection locked="0"/>
    </xf>
    <xf numFmtId="189" fontId="26" fillId="4" borderId="79" xfId="10" applyNumberFormat="1" applyFont="1" applyFill="1" applyBorder="1" applyAlignment="1" applyProtection="1">
      <alignment horizontal="right" vertical="center"/>
      <protection locked="0"/>
    </xf>
    <xf numFmtId="189" fontId="26" fillId="4" borderId="44" xfId="10" applyNumberFormat="1" applyFont="1" applyFill="1" applyBorder="1" applyAlignment="1" applyProtection="1">
      <alignment horizontal="right" vertical="center"/>
      <protection locked="0"/>
    </xf>
    <xf numFmtId="189" fontId="26" fillId="4" borderId="81" xfId="10" applyNumberFormat="1" applyFont="1" applyFill="1" applyBorder="1" applyAlignment="1" applyProtection="1">
      <alignment horizontal="right" vertical="center"/>
      <protection locked="0"/>
    </xf>
    <xf numFmtId="0" fontId="54" fillId="0" borderId="0" xfId="10" applyFont="1">
      <alignment vertical="center"/>
    </xf>
    <xf numFmtId="0" fontId="56" fillId="0" borderId="0" xfId="0" applyFont="1">
      <alignment vertical="center"/>
    </xf>
    <xf numFmtId="190" fontId="0" fillId="2" borderId="1" xfId="0" applyNumberFormat="1" applyFill="1" applyBorder="1" applyAlignment="1">
      <alignment horizontal="left" vertical="center"/>
    </xf>
    <xf numFmtId="191" fontId="0" fillId="0" borderId="0" xfId="0" applyNumberFormat="1">
      <alignment vertical="center"/>
    </xf>
    <xf numFmtId="190" fontId="0" fillId="0" borderId="0" xfId="0" applyNumberFormat="1">
      <alignment vertical="center"/>
    </xf>
    <xf numFmtId="178" fontId="0" fillId="0" borderId="1" xfId="0" applyNumberFormat="1" applyBorder="1" applyAlignment="1">
      <alignment horizontal="center" vertical="center"/>
    </xf>
    <xf numFmtId="0" fontId="9" fillId="0" borderId="10" xfId="12" applyFont="1" applyBorder="1" applyAlignment="1">
      <alignment vertical="center" wrapText="1"/>
    </xf>
    <xf numFmtId="49" fontId="0" fillId="2" borderId="1" xfId="0" applyNumberFormat="1" applyFill="1" applyBorder="1">
      <alignment vertical="center"/>
    </xf>
    <xf numFmtId="49" fontId="65" fillId="2" borderId="1" xfId="15" applyNumberFormat="1" applyFont="1" applyFill="1" applyBorder="1">
      <alignment vertical="center"/>
    </xf>
    <xf numFmtId="49" fontId="55" fillId="0" borderId="0" xfId="0" applyNumberFormat="1" applyFont="1" applyAlignment="1">
      <alignment horizontal="center" vertical="center"/>
    </xf>
    <xf numFmtId="49" fontId="55" fillId="0" borderId="0" xfId="0" applyNumberFormat="1" applyFont="1" applyAlignment="1">
      <alignment horizontal="left" vertical="center"/>
    </xf>
    <xf numFmtId="0" fontId="9" fillId="0" borderId="4" xfId="12" applyFont="1" applyBorder="1" applyAlignment="1">
      <alignment horizontal="center"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1" fillId="0" borderId="1" xfId="5" applyFont="1" applyBorder="1" applyAlignment="1">
      <alignment horizontal="left" vertical="center"/>
    </xf>
    <xf numFmtId="180" fontId="13" fillId="0" borderId="25" xfId="0" applyNumberFormat="1" applyFont="1" applyBorder="1" applyAlignment="1">
      <alignment horizontal="righ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20" fillId="0" borderId="38" xfId="5" applyFont="1" applyBorder="1">
      <alignment vertical="center"/>
    </xf>
    <xf numFmtId="0" fontId="20" fillId="0" borderId="39"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39" xfId="5" applyFont="1" applyBorder="1" applyAlignment="1">
      <alignment vertical="center" wrapText="1"/>
    </xf>
    <xf numFmtId="0" fontId="11" fillId="0" borderId="1" xfId="5" applyFont="1" applyBorder="1" applyAlignment="1">
      <alignment horizontal="left" vertical="top"/>
    </xf>
    <xf numFmtId="190" fontId="13" fillId="0" borderId="0" xfId="0" applyNumberFormat="1" applyFont="1" applyAlignment="1">
      <alignment horizontal="right" vertical="center"/>
    </xf>
    <xf numFmtId="0" fontId="11" fillId="0" borderId="37" xfId="5" applyFont="1" applyBorder="1" applyAlignment="1">
      <alignment horizontal="left" vertical="center"/>
    </xf>
    <xf numFmtId="0" fontId="11" fillId="0" borderId="38" xfId="5" applyFont="1" applyBorder="1" applyAlignment="1">
      <alignment horizontal="left" vertical="center"/>
    </xf>
    <xf numFmtId="0" fontId="11" fillId="0" borderId="39" xfId="5" applyFont="1" applyBorder="1" applyAlignment="1">
      <alignment horizontal="left" vertical="center"/>
    </xf>
    <xf numFmtId="190" fontId="13" fillId="0" borderId="0" xfId="0" applyNumberFormat="1" applyFont="1" applyAlignment="1">
      <alignment horizontal="left" vertical="center"/>
    </xf>
    <xf numFmtId="0" fontId="18" fillId="0" borderId="0" xfId="0" applyFont="1" applyAlignment="1">
      <alignment horizontal="center" vertical="center"/>
    </xf>
    <xf numFmtId="0" fontId="13" fillId="0" borderId="0" xfId="0" applyFont="1" applyAlignment="1">
      <alignment horizontal="right" vertical="center"/>
    </xf>
    <xf numFmtId="0" fontId="13" fillId="0" borderId="25" xfId="0" applyFont="1" applyBorder="1" applyAlignment="1">
      <alignment horizontal="right" vertical="center"/>
    </xf>
    <xf numFmtId="0" fontId="13" fillId="0" borderId="0" xfId="0" applyFont="1" applyAlignment="1">
      <alignment vertical="distributed" wrapText="1"/>
    </xf>
    <xf numFmtId="190" fontId="55" fillId="0" borderId="0" xfId="0" applyNumberFormat="1" applyFont="1" applyAlignment="1">
      <alignment horizontal="right" vertical="center"/>
    </xf>
    <xf numFmtId="190" fontId="54" fillId="0" borderId="0" xfId="10" applyNumberFormat="1" applyFont="1" applyAlignment="1">
      <alignment horizontal="left" vertical="center"/>
    </xf>
    <xf numFmtId="0" fontId="9" fillId="0" borderId="0" xfId="0" applyFont="1" applyAlignment="1">
      <alignment vertical="top" wrapText="1"/>
    </xf>
    <xf numFmtId="0" fontId="26" fillId="0" borderId="48" xfId="10" applyFont="1" applyBorder="1" applyAlignment="1">
      <alignment horizontal="center" vertical="center"/>
    </xf>
    <xf numFmtId="0" fontId="26" fillId="0" borderId="53" xfId="10" applyFont="1" applyBorder="1" applyAlignment="1">
      <alignment horizontal="center" vertical="center"/>
    </xf>
    <xf numFmtId="0" fontId="26" fillId="0" borderId="72" xfId="10" applyFont="1" applyBorder="1" applyAlignment="1">
      <alignment horizontal="center" vertical="center"/>
    </xf>
    <xf numFmtId="186" fontId="26" fillId="0" borderId="57" xfId="10" applyNumberFormat="1" applyFont="1" applyBorder="1" applyAlignment="1" applyProtection="1">
      <alignment horizontal="right" vertical="center"/>
      <protection locked="0"/>
    </xf>
    <xf numFmtId="186" fontId="26" fillId="0" borderId="72" xfId="10" applyNumberFormat="1" applyFont="1" applyBorder="1" applyAlignment="1" applyProtection="1">
      <alignment horizontal="right" vertical="center"/>
      <protection locked="0"/>
    </xf>
    <xf numFmtId="186" fontId="26" fillId="0" borderId="89" xfId="10" applyNumberFormat="1" applyFont="1" applyBorder="1" applyAlignment="1" applyProtection="1">
      <alignment horizontal="center" vertical="center" shrinkToFit="1"/>
      <protection locked="0"/>
    </xf>
    <xf numFmtId="186" fontId="26" fillId="0" borderId="90" xfId="10" applyNumberFormat="1" applyFont="1" applyBorder="1" applyAlignment="1" applyProtection="1">
      <alignment horizontal="center" vertical="center" shrinkToFit="1"/>
      <protection locked="0"/>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80" fontId="26" fillId="0" borderId="77" xfId="10" applyNumberFormat="1" applyFont="1" applyBorder="1" applyAlignment="1">
      <alignment horizontal="right" vertical="center"/>
    </xf>
    <xf numFmtId="180" fontId="26" fillId="0" borderId="73"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46" xfId="10" applyFont="1" applyBorder="1" applyAlignment="1">
      <alignment horizontal="center" vertical="top"/>
    </xf>
    <xf numFmtId="0" fontId="26" fillId="0" borderId="52" xfId="10" applyFont="1" applyBorder="1" applyAlignment="1">
      <alignment horizontal="center" vertical="top"/>
    </xf>
    <xf numFmtId="0" fontId="26" fillId="0" borderId="47" xfId="10" applyFont="1" applyBorder="1" applyAlignment="1">
      <alignment horizontal="center" vertical="top"/>
    </xf>
    <xf numFmtId="0" fontId="26" fillId="0" borderId="31" xfId="10" applyFont="1" applyBorder="1" applyAlignment="1">
      <alignment horizontal="center" vertical="top"/>
    </xf>
    <xf numFmtId="185" fontId="26" fillId="4" borderId="76" xfId="10" applyNumberFormat="1" applyFont="1" applyFill="1" applyBorder="1" applyProtection="1">
      <alignment vertical="center"/>
      <protection locked="0"/>
    </xf>
    <xf numFmtId="185" fontId="26" fillId="4" borderId="78" xfId="10" applyNumberFormat="1" applyFont="1" applyFill="1" applyBorder="1" applyProtection="1">
      <alignment vertical="center"/>
      <protection locked="0"/>
    </xf>
    <xf numFmtId="0" fontId="26" fillId="0" borderId="0" xfId="10" applyFont="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0" xfId="10" applyFont="1" applyFill="1" applyBorder="1" applyAlignment="1">
      <alignment horizontal="center" vertical="center" wrapText="1"/>
    </xf>
    <xf numFmtId="0" fontId="26" fillId="3" borderId="45"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55" xfId="10" applyFont="1" applyFill="1" applyBorder="1" applyAlignment="1">
      <alignment horizontal="center" vertical="center" wrapText="1"/>
    </xf>
    <xf numFmtId="0" fontId="26" fillId="3" borderId="65" xfId="10" applyFont="1" applyFill="1" applyBorder="1" applyAlignment="1">
      <alignment horizontal="center" vertical="center" wrapText="1"/>
    </xf>
    <xf numFmtId="0" fontId="26" fillId="3" borderId="74" xfId="10" applyFont="1" applyFill="1" applyBorder="1" applyAlignment="1">
      <alignment horizontal="center" vertical="center"/>
    </xf>
    <xf numFmtId="0" fontId="26" fillId="3" borderId="50" xfId="10" applyFont="1" applyFill="1" applyBorder="1" applyAlignment="1">
      <alignment horizontal="center" vertical="center"/>
    </xf>
    <xf numFmtId="0" fontId="26" fillId="3" borderId="0" xfId="10" applyFont="1" applyFill="1" applyAlignment="1">
      <alignment horizontal="center" vertical="center"/>
    </xf>
    <xf numFmtId="0" fontId="26" fillId="3" borderId="52"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2"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20" xfId="10" applyFont="1" applyFill="1" applyBorder="1" applyAlignment="1">
      <alignment horizontal="center" vertical="center"/>
    </xf>
    <xf numFmtId="186" fontId="26" fillId="0" borderId="123" xfId="9" applyNumberFormat="1" applyFont="1" applyBorder="1" applyAlignment="1" applyProtection="1">
      <alignment horizontal="center" vertical="center"/>
      <protection locked="0"/>
    </xf>
    <xf numFmtId="186" fontId="26" fillId="0" borderId="124" xfId="9" applyNumberFormat="1" applyFont="1" applyBorder="1" applyAlignment="1" applyProtection="1">
      <alignment horizontal="center" vertical="center"/>
      <protection locked="0"/>
    </xf>
    <xf numFmtId="186" fontId="26" fillId="0" borderId="125" xfId="9" applyNumberFormat="1" applyFont="1" applyBorder="1" applyAlignment="1" applyProtection="1">
      <alignment horizontal="center" vertical="center"/>
      <protection locked="0"/>
    </xf>
    <xf numFmtId="186" fontId="26" fillId="0" borderId="121" xfId="9" applyNumberFormat="1" applyFont="1" applyBorder="1" applyAlignment="1" applyProtection="1">
      <alignment horizontal="center" vertical="center"/>
      <protection locked="0"/>
    </xf>
    <xf numFmtId="0" fontId="26" fillId="3" borderId="26" xfId="10" applyFont="1" applyFill="1" applyBorder="1" applyAlignment="1">
      <alignment horizontal="center" vertical="center" wrapText="1"/>
    </xf>
    <xf numFmtId="0" fontId="26" fillId="3" borderId="96" xfId="10" applyFont="1" applyFill="1" applyBorder="1" applyAlignment="1">
      <alignment horizontal="center" vertical="center"/>
    </xf>
    <xf numFmtId="0" fontId="31" fillId="3" borderId="19" xfId="0" applyFont="1" applyFill="1" applyBorder="1" applyAlignment="1">
      <alignment horizontal="center" vertical="center"/>
    </xf>
    <xf numFmtId="0" fontId="31" fillId="3" borderId="94" xfId="0" applyFont="1" applyFill="1" applyBorder="1" applyAlignment="1">
      <alignment horizontal="center" vertical="center"/>
    </xf>
    <xf numFmtId="178" fontId="31" fillId="0" borderId="98" xfId="0" applyNumberFormat="1" applyFont="1" applyBorder="1" applyAlignment="1">
      <alignment horizontal="center" vertical="center"/>
    </xf>
    <xf numFmtId="178" fontId="31" fillId="0" borderId="99" xfId="0" applyNumberFormat="1" applyFont="1" applyBorder="1" applyAlignment="1">
      <alignment horizontal="center" vertical="center"/>
    </xf>
    <xf numFmtId="0" fontId="11" fillId="5" borderId="9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92"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96" xfId="0" applyFont="1" applyFill="1" applyBorder="1" applyAlignment="1">
      <alignment horizontal="center" vertical="center" wrapText="1"/>
    </xf>
    <xf numFmtId="0" fontId="0" fillId="0" borderId="0" xfId="0" applyAlignment="1">
      <alignment horizontal="right" vertical="center"/>
    </xf>
    <xf numFmtId="0" fontId="29" fillId="0" borderId="0" xfId="0" applyFont="1" applyAlignment="1">
      <alignment horizontal="center" vertical="center"/>
    </xf>
    <xf numFmtId="0" fontId="11" fillId="5" borderId="55" xfId="0" applyFont="1" applyFill="1" applyBorder="1" applyAlignment="1">
      <alignment horizontal="center" vertical="center"/>
    </xf>
    <xf numFmtId="0" fontId="11" fillId="5" borderId="97" xfId="0" applyFont="1" applyFill="1" applyBorder="1" applyAlignment="1">
      <alignment horizontal="center" vertical="center"/>
    </xf>
    <xf numFmtId="0" fontId="14" fillId="5" borderId="55" xfId="0" applyFont="1" applyFill="1" applyBorder="1" applyAlignment="1">
      <alignment horizontal="center" vertical="center" wrapText="1"/>
    </xf>
    <xf numFmtId="0" fontId="14" fillId="5" borderId="105"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66" fillId="5" borderId="100" xfId="0" applyFont="1" applyFill="1" applyBorder="1" applyAlignment="1">
      <alignment horizontal="center" vertical="center" wrapText="1"/>
    </xf>
    <xf numFmtId="0" fontId="66" fillId="5" borderId="96"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96"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82" xfId="0" applyFont="1" applyFill="1" applyBorder="1" applyAlignment="1">
      <alignment horizontal="center" vertical="center" wrapText="1"/>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100" xfId="0" quotePrefix="1" applyNumberFormat="1" applyFont="1" applyBorder="1" applyAlignment="1">
      <alignment horizontal="center" vertical="center"/>
    </xf>
    <xf numFmtId="0" fontId="11" fillId="0" borderId="7"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9" fillId="0" borderId="0" xfId="0" applyFont="1" applyAlignment="1">
      <alignment horizontal="left"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9"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9" fontId="44" fillId="0" borderId="1" xfId="0" applyNumberFormat="1" applyFont="1" applyBorder="1" applyAlignment="1">
      <alignment horizontal="center" vertical="center" wrapText="1"/>
    </xf>
    <xf numFmtId="9" fontId="44" fillId="0" borderId="11" xfId="0" applyNumberFormat="1" applyFont="1" applyBorder="1" applyAlignment="1">
      <alignment horizontal="center" vertical="center" wrapText="1"/>
    </xf>
    <xf numFmtId="0" fontId="44" fillId="0" borderId="5" xfId="0" applyFont="1" applyBorder="1" applyAlignment="1">
      <alignment horizontal="left" vertical="center" wrapText="1"/>
    </xf>
    <xf numFmtId="0" fontId="44" fillId="0" borderId="8" xfId="0" applyFont="1" applyBorder="1" applyAlignment="1">
      <alignment horizontal="left" vertical="center" wrapText="1"/>
    </xf>
    <xf numFmtId="9" fontId="44" fillId="0" borderId="8" xfId="0" applyNumberFormat="1" applyFont="1" applyBorder="1" applyAlignment="1">
      <alignment horizontal="center" vertical="center" wrapText="1"/>
    </xf>
    <xf numFmtId="9" fontId="44" fillId="0" borderId="12" xfId="0" applyNumberFormat="1" applyFont="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44" fillId="0" borderId="16"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05" xfId="0" applyFont="1" applyBorder="1" applyAlignment="1">
      <alignment horizontal="center" vertical="center" wrapText="1"/>
    </xf>
    <xf numFmtId="0" fontId="41" fillId="0" borderId="0" xfId="0" applyFont="1" applyAlignment="1">
      <alignment horizontal="center" vertical="center"/>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39" xfId="0" applyFont="1" applyBorder="1" applyAlignment="1">
      <alignment horizontal="center" vertical="center"/>
    </xf>
    <xf numFmtId="0" fontId="44" fillId="0" borderId="28" xfId="0" applyFont="1" applyBorder="1" applyAlignment="1">
      <alignment horizontal="center" vertical="center" wrapText="1"/>
    </xf>
    <xf numFmtId="0" fontId="44" fillId="0" borderId="110"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00"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0" xfId="0" applyFont="1" applyAlignment="1">
      <alignment horizontal="center" vertical="center" wrapText="1"/>
    </xf>
    <xf numFmtId="9" fontId="39" fillId="4" borderId="24" xfId="14" applyFont="1" applyFill="1" applyBorder="1" applyAlignment="1">
      <alignment horizontal="center" vertical="center" wrapText="1"/>
    </xf>
    <xf numFmtId="9" fontId="39" fillId="4" borderId="7" xfId="14" applyFont="1" applyFill="1" applyBorder="1" applyAlignment="1">
      <alignment horizontal="center" vertical="center" wrapText="1"/>
    </xf>
    <xf numFmtId="0" fontId="47" fillId="0" borderId="24" xfId="0" applyFont="1" applyBorder="1" applyAlignment="1">
      <alignment horizontal="center" vertical="center" textRotation="255" wrapText="1"/>
    </xf>
    <xf numFmtId="0" fontId="47" fillId="0" borderId="7" xfId="0" applyFont="1" applyBorder="1" applyAlignment="1">
      <alignment horizontal="center" vertical="center" textRotation="255" wrapText="1"/>
    </xf>
    <xf numFmtId="0" fontId="47" fillId="0" borderId="100" xfId="0" applyFont="1" applyBorder="1" applyAlignment="1">
      <alignment horizontal="center" vertical="center" textRotation="255" wrapText="1"/>
    </xf>
    <xf numFmtId="0" fontId="47" fillId="0" borderId="37" xfId="0" applyFont="1" applyBorder="1" applyAlignment="1">
      <alignment horizontal="left" vertical="top" wrapText="1"/>
    </xf>
    <xf numFmtId="0" fontId="47" fillId="0" borderId="38" xfId="0" applyFont="1" applyBorder="1" applyAlignment="1">
      <alignment horizontal="left" vertical="top" wrapText="1"/>
    </xf>
    <xf numFmtId="0" fontId="47" fillId="0" borderId="39"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47" fillId="0" borderId="28"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25" xfId="0" applyFont="1" applyBorder="1" applyAlignment="1">
      <alignment horizontal="center" vertical="center" wrapText="1"/>
    </xf>
    <xf numFmtId="0" fontId="6" fillId="0" borderId="111" xfId="0" applyFont="1" applyBorder="1" applyAlignment="1">
      <alignment horizontal="center" vertical="center" wrapText="1"/>
    </xf>
    <xf numFmtId="9" fontId="39" fillId="8" borderId="23" xfId="14" applyFont="1" applyFill="1" applyBorder="1" applyAlignment="1">
      <alignment horizontal="center" vertical="center" wrapText="1"/>
    </xf>
    <xf numFmtId="9" fontId="39" fillId="8" borderId="31" xfId="14" applyFont="1" applyFill="1" applyBorder="1" applyAlignment="1">
      <alignment horizontal="center" vertical="center" wrapText="1"/>
    </xf>
    <xf numFmtId="0" fontId="47" fillId="0" borderId="110" xfId="0" applyFont="1" applyBorder="1" applyAlignment="1">
      <alignment horizontal="center" vertical="center" wrapText="1"/>
    </xf>
    <xf numFmtId="0" fontId="47" fillId="0" borderId="0" xfId="0" applyFont="1" applyAlignment="1">
      <alignment horizontal="center" vertical="center" wrapText="1"/>
    </xf>
    <xf numFmtId="0" fontId="47" fillId="0" borderId="37"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39" xfId="0"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179" fontId="39" fillId="8" borderId="1" xfId="0" applyNumberFormat="1" applyFont="1" applyFill="1" applyBorder="1" applyAlignment="1">
      <alignment horizontal="center" vertical="center" wrapText="1"/>
    </xf>
    <xf numFmtId="9" fontId="39" fillId="8"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0" xfId="0" applyFont="1" applyAlignment="1">
      <alignment horizontal="center" vertical="center"/>
    </xf>
    <xf numFmtId="0" fontId="26" fillId="0" borderId="100" xfId="0" applyFont="1" applyBorder="1" applyAlignment="1">
      <alignment horizontal="center" vertical="center" shrinkToFit="1"/>
    </xf>
    <xf numFmtId="177" fontId="39" fillId="8" borderId="1" xfId="0" applyNumberFormat="1" applyFont="1" applyFill="1" applyBorder="1" applyAlignment="1">
      <alignment horizontal="center" vertical="center" wrapText="1"/>
    </xf>
    <xf numFmtId="49" fontId="47" fillId="0" borderId="0" xfId="0" applyNumberFormat="1" applyFont="1" applyAlignment="1">
      <alignment vertical="top"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47" fillId="0" borderId="0" xfId="0" applyNumberFormat="1" applyFont="1" applyAlignment="1">
      <alignment vertical="top"/>
    </xf>
    <xf numFmtId="0" fontId="6" fillId="0" borderId="112" xfId="0" applyFont="1" applyBorder="1" applyAlignment="1">
      <alignment horizontal="center" vertical="center" wrapText="1"/>
    </xf>
    <xf numFmtId="0" fontId="6" fillId="0" borderId="113"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7" xfId="0" applyFont="1" applyBorder="1" applyAlignment="1">
      <alignment horizontal="center" vertical="center" wrapText="1"/>
    </xf>
    <xf numFmtId="9" fontId="39" fillId="8" borderId="52" xfId="14" applyFont="1" applyFill="1" applyBorder="1" applyAlignment="1">
      <alignment horizontal="center" vertical="center" wrapText="1"/>
    </xf>
    <xf numFmtId="0" fontId="38" fillId="0" borderId="24" xfId="0" applyFont="1" applyBorder="1" applyAlignment="1">
      <alignment horizontal="left" vertical="center" wrapText="1"/>
    </xf>
    <xf numFmtId="0" fontId="38" fillId="0" borderId="114" xfId="0" applyFont="1" applyBorder="1" applyAlignment="1">
      <alignment horizontal="left" vertical="center" wrapText="1"/>
    </xf>
    <xf numFmtId="0" fontId="38" fillId="0" borderId="100" xfId="0" applyFont="1" applyBorder="1" applyAlignment="1">
      <alignment horizontal="justify" vertical="center" wrapText="1"/>
    </xf>
    <xf numFmtId="0" fontId="38" fillId="0" borderId="115" xfId="0" applyFont="1" applyBorder="1" applyAlignment="1">
      <alignment horizontal="left" vertical="center" wrapText="1"/>
    </xf>
    <xf numFmtId="0" fontId="38" fillId="0" borderId="7" xfId="0" applyFont="1" applyBorder="1" applyAlignment="1">
      <alignment horizontal="left" vertical="center" wrapText="1"/>
    </xf>
    <xf numFmtId="0" fontId="0" fillId="0" borderId="24" xfId="0" applyBorder="1" applyAlignment="1">
      <alignment vertical="center" wrapText="1"/>
    </xf>
    <xf numFmtId="0" fontId="0" fillId="0" borderId="100"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14" xfId="0" applyFont="1" applyBorder="1" applyAlignment="1">
      <alignment horizontal="left" vertical="center"/>
    </xf>
    <xf numFmtId="0" fontId="11" fillId="0" borderId="115" xfId="0" applyFont="1" applyBorder="1" applyAlignment="1">
      <alignment horizontal="left" vertical="center" wrapText="1"/>
    </xf>
    <xf numFmtId="0" fontId="11" fillId="0" borderId="114" xfId="0" applyFont="1" applyBorder="1" applyAlignment="1">
      <alignment horizontal="left" vertical="center" wrapText="1"/>
    </xf>
    <xf numFmtId="0" fontId="11" fillId="0" borderId="115" xfId="0" applyFont="1" applyBorder="1" applyAlignment="1">
      <alignment horizontal="left" vertical="center"/>
    </xf>
    <xf numFmtId="0" fontId="11" fillId="0" borderId="7" xfId="0" applyFont="1" applyBorder="1" applyAlignment="1">
      <alignment horizontal="left" vertical="center"/>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100" xfId="0" applyFont="1" applyBorder="1" applyAlignment="1">
      <alignment horizontal="center" vertical="center"/>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BF3CE61D-68B7-47DE-BBB9-C01E4F1AF5E0}"/>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742950</xdr:colOff>
      <xdr:row>3</xdr:row>
      <xdr:rowOff>38100</xdr:rowOff>
    </xdr:from>
    <xdr:to>
      <xdr:col>8</xdr:col>
      <xdr:colOff>180975</xdr:colOff>
      <xdr:row>6</xdr:row>
      <xdr:rowOff>161924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686425" y="55245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D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D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D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659129</xdr:colOff>
      <xdr:row>46</xdr:row>
      <xdr:rowOff>50800</xdr:rowOff>
    </xdr:from>
    <xdr:to>
      <xdr:col>21</xdr:col>
      <xdr:colOff>628650</xdr:colOff>
      <xdr:row>49</xdr:row>
      <xdr:rowOff>125730</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850504" y="6575425"/>
          <a:ext cx="2712721" cy="446405"/>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669289</xdr:colOff>
      <xdr:row>42</xdr:row>
      <xdr:rowOff>86360</xdr:rowOff>
    </xdr:from>
    <xdr:to>
      <xdr:col>22</xdr:col>
      <xdr:colOff>352424</xdr:colOff>
      <xdr:row>45</xdr:row>
      <xdr:rowOff>38100</xdr:rowOff>
    </xdr:to>
    <xdr:sp macro="" textlink="">
      <xdr:nvSpPr>
        <xdr:cNvPr id="16" name="AutoShape 5">
          <a:extLst>
            <a:ext uri="{FF2B5EF4-FFF2-40B4-BE49-F238E27FC236}">
              <a16:creationId xmlns:a16="http://schemas.microsoft.com/office/drawing/2014/main" id="{00000000-0008-0000-0400-000010000000}"/>
            </a:ext>
          </a:extLst>
        </xdr:cNvPr>
        <xdr:cNvSpPr>
          <a:spLocks noChangeArrowheads="1"/>
        </xdr:cNvSpPr>
      </xdr:nvSpPr>
      <xdr:spPr>
        <a:xfrm>
          <a:off x="7860664" y="6068060"/>
          <a:ext cx="3112135" cy="418465"/>
        </a:xfrm>
        <a:prstGeom prst="wedgeRectCallout">
          <a:avLst>
            <a:gd name="adj1" fmla="val -68105"/>
            <a:gd name="adj2" fmla="val 625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18</xdr:col>
      <xdr:colOff>123825</xdr:colOff>
      <xdr:row>69</xdr:row>
      <xdr:rowOff>28575</xdr:rowOff>
    </xdr:from>
    <xdr:to>
      <xdr:col>21</xdr:col>
      <xdr:colOff>228600</xdr:colOff>
      <xdr:row>70</xdr:row>
      <xdr:rowOff>152400</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8001000" y="10506075"/>
          <a:ext cx="2162175" cy="32385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添付資料も忘れずに提出のこと。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2</xdr:row>
      <xdr:rowOff>0</xdr:rowOff>
    </xdr:from>
    <xdr:to>
      <xdr:col>21</xdr:col>
      <xdr:colOff>247649</xdr:colOff>
      <xdr:row>3</xdr:row>
      <xdr:rowOff>142875</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848600" y="3524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39</xdr:row>
          <xdr:rowOff>0</xdr:rowOff>
        </xdr:from>
        <xdr:to>
          <xdr:col>4</xdr:col>
          <xdr:colOff>219075</xdr:colOff>
          <xdr:row>40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47625</xdr:rowOff>
        </xdr:from>
        <xdr:to>
          <xdr:col>5</xdr:col>
          <xdr:colOff>9525</xdr:colOff>
          <xdr:row>37</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57150</xdr:rowOff>
        </xdr:from>
        <xdr:to>
          <xdr:col>5</xdr:col>
          <xdr:colOff>19050</xdr:colOff>
          <xdr:row>36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628650</xdr:colOff>
      <xdr:row>30</xdr:row>
      <xdr:rowOff>76200</xdr:rowOff>
    </xdr:from>
    <xdr:to>
      <xdr:col>22</xdr:col>
      <xdr:colOff>342900</xdr:colOff>
      <xdr:row>35</xdr:row>
      <xdr:rowOff>28575</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820025" y="4448175"/>
          <a:ext cx="3143250" cy="58102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466724</xdr:colOff>
      <xdr:row>15</xdr:row>
      <xdr:rowOff>0</xdr:rowOff>
    </xdr:from>
    <xdr:to>
      <xdr:col>11</xdr:col>
      <xdr:colOff>114300</xdr:colOff>
      <xdr:row>16</xdr:row>
      <xdr:rowOff>57150</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772399" y="2447925"/>
          <a:ext cx="2428876"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457199</xdr:colOff>
      <xdr:row>12</xdr:row>
      <xdr:rowOff>95249</xdr:rowOff>
    </xdr:from>
    <xdr:to>
      <xdr:col>12</xdr:col>
      <xdr:colOff>438150</xdr:colOff>
      <xdr:row>14</xdr:row>
      <xdr:rowOff>28574</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762874" y="2000249"/>
          <a:ext cx="3457576"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7</xdr:col>
      <xdr:colOff>533400</xdr:colOff>
      <xdr:row>1</xdr:row>
      <xdr:rowOff>0</xdr:rowOff>
    </xdr:from>
    <xdr:to>
      <xdr:col>11</xdr:col>
      <xdr:colOff>57149</xdr:colOff>
      <xdr:row>2</xdr:row>
      <xdr:rowOff>142875</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a:xfrm>
          <a:off x="7839075"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466724</xdr:colOff>
      <xdr:row>15</xdr:row>
      <xdr:rowOff>0</xdr:rowOff>
    </xdr:from>
    <xdr:to>
      <xdr:col>12</xdr:col>
      <xdr:colOff>85725</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8582024" y="2447925"/>
          <a:ext cx="2400301"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457199</xdr:colOff>
      <xdr:row>12</xdr:row>
      <xdr:rowOff>95249</xdr:rowOff>
    </xdr:from>
    <xdr:to>
      <xdr:col>13</xdr:col>
      <xdr:colOff>409575</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72499" y="2000249"/>
          <a:ext cx="342900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8</xdr:col>
      <xdr:colOff>485775</xdr:colOff>
      <xdr:row>21</xdr:row>
      <xdr:rowOff>28575</xdr:rowOff>
    </xdr:from>
    <xdr:to>
      <xdr:col>12</xdr:col>
      <xdr:colOff>227965</xdr:colOff>
      <xdr:row>24</xdr:row>
      <xdr:rowOff>19050</xdr:rowOff>
    </xdr:to>
    <xdr:sp macro="" textlink="">
      <xdr:nvSpPr>
        <xdr:cNvPr id="7" name="AutoShape 4">
          <a:extLst>
            <a:ext uri="{FF2B5EF4-FFF2-40B4-BE49-F238E27FC236}">
              <a16:creationId xmlns:a16="http://schemas.microsoft.com/office/drawing/2014/main" id="{00000000-0008-0000-0600-000007000000}"/>
            </a:ext>
          </a:extLst>
        </xdr:cNvPr>
        <xdr:cNvSpPr>
          <a:spLocks noChangeArrowheads="1"/>
        </xdr:cNvSpPr>
      </xdr:nvSpPr>
      <xdr:spPr>
        <a:xfrm>
          <a:off x="8362950" y="34766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504825</xdr:colOff>
      <xdr:row>1</xdr:row>
      <xdr:rowOff>142875</xdr:rowOff>
    </xdr:from>
    <xdr:to>
      <xdr:col>12</xdr:col>
      <xdr:colOff>28574</xdr:colOff>
      <xdr:row>3</xdr:row>
      <xdr:rowOff>104775</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8620125" y="3143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352425</xdr:colOff>
      <xdr:row>10</xdr:row>
      <xdr:rowOff>161925</xdr:rowOff>
    </xdr:from>
    <xdr:to>
      <xdr:col>17</xdr:col>
      <xdr:colOff>666750</xdr:colOff>
      <xdr:row>14</xdr:row>
      <xdr:rowOff>9525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50" y="2181225"/>
          <a:ext cx="2705100" cy="5334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工事費は補助対象工事にかかる実費を記入してください。</a:t>
          </a:r>
        </a:p>
      </xdr:txBody>
    </xdr:sp>
    <xdr:clientData/>
  </xdr:twoCellAnchor>
  <xdr:twoCellAnchor>
    <xdr:from>
      <xdr:col>14</xdr:col>
      <xdr:colOff>352425</xdr:colOff>
      <xdr:row>15</xdr:row>
      <xdr:rowOff>104775</xdr:rowOff>
    </xdr:from>
    <xdr:to>
      <xdr:col>18</xdr:col>
      <xdr:colOff>38100</xdr:colOff>
      <xdr:row>19</xdr:row>
      <xdr:rowOff>57150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49000" y="2981325"/>
          <a:ext cx="2762250" cy="63817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スケジュール・進捗状況について、時期は目安で構いませんので、必ず選択してください。</a:t>
          </a:r>
        </a:p>
      </xdr:txBody>
    </xdr:sp>
    <xdr:clientData/>
  </xdr:twoCellAnchor>
  <xdr:twoCellAnchor>
    <xdr:from>
      <xdr:col>14</xdr:col>
      <xdr:colOff>495300</xdr:colOff>
      <xdr:row>0</xdr:row>
      <xdr:rowOff>142875</xdr:rowOff>
    </xdr:from>
    <xdr:to>
      <xdr:col>17</xdr:col>
      <xdr:colOff>409574</xdr:colOff>
      <xdr:row>2</xdr:row>
      <xdr:rowOff>123825</xdr:rowOff>
    </xdr:to>
    <xdr:sp macro="" textlink="">
      <xdr:nvSpPr>
        <xdr:cNvPr id="7" name="AutoShape 5">
          <a:extLst>
            <a:ext uri="{FF2B5EF4-FFF2-40B4-BE49-F238E27FC236}">
              <a16:creationId xmlns:a16="http://schemas.microsoft.com/office/drawing/2014/main" id="{00000000-0008-0000-0700-000007000000}"/>
            </a:ext>
          </a:extLst>
        </xdr:cNvPr>
        <xdr:cNvSpPr>
          <a:spLocks noChangeArrowheads="1"/>
        </xdr:cNvSpPr>
      </xdr:nvSpPr>
      <xdr:spPr>
        <a:xfrm>
          <a:off x="11210925" y="1428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37</xdr:row>
          <xdr:rowOff>9525</xdr:rowOff>
        </xdr:from>
        <xdr:to>
          <xdr:col>5</xdr:col>
          <xdr:colOff>57150</xdr:colOff>
          <xdr:row>38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57150</xdr:rowOff>
        </xdr:from>
        <xdr:to>
          <xdr:col>5</xdr:col>
          <xdr:colOff>28575</xdr:colOff>
          <xdr:row>40</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57150</xdr:rowOff>
        </xdr:from>
        <xdr:to>
          <xdr:col>5</xdr:col>
          <xdr:colOff>19050</xdr:colOff>
          <xdr:row>42</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466725</xdr:colOff>
      <xdr:row>32</xdr:row>
      <xdr:rowOff>161926</xdr:rowOff>
    </xdr:from>
    <xdr:to>
      <xdr:col>21</xdr:col>
      <xdr:colOff>371475</xdr:colOff>
      <xdr:row>37</xdr:row>
      <xdr:rowOff>76201</xdr:rowOff>
    </xdr:to>
    <xdr:sp macro="" textlink="">
      <xdr:nvSpPr>
        <xdr:cNvPr id="2" name="AutoShape 9">
          <a:extLst>
            <a:ext uri="{FF2B5EF4-FFF2-40B4-BE49-F238E27FC236}">
              <a16:creationId xmlns:a16="http://schemas.microsoft.com/office/drawing/2014/main" id="{00000000-0008-0000-0800-000002000000}"/>
            </a:ext>
          </a:extLst>
        </xdr:cNvPr>
        <xdr:cNvSpPr>
          <a:spLocks noChangeArrowheads="1"/>
        </xdr:cNvSpPr>
      </xdr:nvSpPr>
      <xdr:spPr>
        <a:xfrm>
          <a:off x="7781925" y="5648326"/>
          <a:ext cx="3333750" cy="6286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419100</xdr:colOff>
      <xdr:row>1</xdr:row>
      <xdr:rowOff>104775</xdr:rowOff>
    </xdr:from>
    <xdr:to>
      <xdr:col>19</xdr:col>
      <xdr:colOff>666749</xdr:colOff>
      <xdr:row>3</xdr:row>
      <xdr:rowOff>47625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7734300" y="3048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B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B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C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C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C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view="pageBreakPreview" zoomScaleSheetLayoutView="100" workbookViewId="0">
      <selection activeCell="B2" sqref="B2"/>
    </sheetView>
  </sheetViews>
  <sheetFormatPr defaultRowHeight="13.5" x14ac:dyDescent="0.15"/>
  <cols>
    <col min="1" max="1" width="15.125" bestFit="1" customWidth="1"/>
    <col min="2" max="2" width="49.75" bestFit="1" customWidth="1"/>
    <col min="3" max="3" width="15.375" bestFit="1" customWidth="1"/>
  </cols>
  <sheetData>
    <row r="1" spans="1:3" x14ac:dyDescent="0.15">
      <c r="A1" s="2" t="s">
        <v>199</v>
      </c>
      <c r="B1" s="2" t="s">
        <v>329</v>
      </c>
    </row>
    <row r="2" spans="1:3" x14ac:dyDescent="0.15">
      <c r="A2" s="2" t="s">
        <v>198</v>
      </c>
      <c r="B2" s="2" t="s">
        <v>197</v>
      </c>
    </row>
    <row r="3" spans="1:3" x14ac:dyDescent="0.15">
      <c r="A3" s="2"/>
      <c r="B3" s="2" t="s">
        <v>196</v>
      </c>
    </row>
    <row r="4" spans="1:3" x14ac:dyDescent="0.15">
      <c r="A4" s="2" t="s">
        <v>275</v>
      </c>
      <c r="B4" s="2" t="s">
        <v>290</v>
      </c>
    </row>
    <row r="5" spans="1:3" x14ac:dyDescent="0.15">
      <c r="A5" s="1" t="s">
        <v>220</v>
      </c>
      <c r="B5" s="318" t="s">
        <v>311</v>
      </c>
    </row>
    <row r="6" spans="1:3" x14ac:dyDescent="0.15">
      <c r="A6" s="1" t="s">
        <v>213</v>
      </c>
      <c r="B6" s="319" t="s">
        <v>328</v>
      </c>
    </row>
    <row r="7" spans="1:3" x14ac:dyDescent="0.15">
      <c r="A7" s="1" t="s">
        <v>80</v>
      </c>
      <c r="B7" s="319" t="s">
        <v>312</v>
      </c>
      <c r="C7" s="3"/>
    </row>
    <row r="8" spans="1:3" x14ac:dyDescent="0.15">
      <c r="A8" s="1" t="s">
        <v>195</v>
      </c>
      <c r="B8" s="313" t="s">
        <v>313</v>
      </c>
      <c r="C8" s="4"/>
    </row>
    <row r="9" spans="1:3" x14ac:dyDescent="0.15">
      <c r="A9" s="1" t="s">
        <v>113</v>
      </c>
      <c r="B9" s="313" t="s">
        <v>313</v>
      </c>
    </row>
    <row r="10" spans="1:3" x14ac:dyDescent="0.15">
      <c r="A10" s="1" t="s">
        <v>186</v>
      </c>
      <c r="B10" s="313" t="s">
        <v>313</v>
      </c>
    </row>
    <row r="11" spans="1:3" x14ac:dyDescent="0.15">
      <c r="A11" s="2" t="s">
        <v>194</v>
      </c>
      <c r="B11" s="2" t="s">
        <v>116</v>
      </c>
    </row>
    <row r="15" spans="1:3" x14ac:dyDescent="0.15">
      <c r="B15" s="314"/>
    </row>
    <row r="16" spans="1:3" x14ac:dyDescent="0.15">
      <c r="B16" s="315"/>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2" customWidth="1"/>
    <col min="2" max="3" width="8.75" style="82" customWidth="1"/>
    <col min="4" max="5" width="14.125" style="82" customWidth="1"/>
    <col min="6" max="7" width="9" style="82"/>
    <col min="8" max="8" width="15.625" style="82" customWidth="1"/>
    <col min="9" max="9" width="15.25" style="82" customWidth="1"/>
    <col min="10" max="16384" width="9" style="82"/>
  </cols>
  <sheetData>
    <row r="1" spans="1:9" ht="14.25" x14ac:dyDescent="0.15">
      <c r="A1" s="179"/>
      <c r="B1" s="185"/>
      <c r="H1" s="193" t="s">
        <v>126</v>
      </c>
    </row>
    <row r="2" spans="1:9" ht="14.25" x14ac:dyDescent="0.15">
      <c r="A2" s="180"/>
      <c r="B2" s="186" t="s">
        <v>78</v>
      </c>
    </row>
    <row r="3" spans="1:9" ht="14.25" customHeight="1" x14ac:dyDescent="0.15">
      <c r="B3" s="74"/>
    </row>
    <row r="4" spans="1:9" ht="14.25" x14ac:dyDescent="0.15">
      <c r="A4" s="453" t="s">
        <v>62</v>
      </c>
      <c r="B4" s="453"/>
      <c r="C4" s="453"/>
      <c r="D4" s="453"/>
      <c r="E4" s="453"/>
      <c r="F4" s="453"/>
      <c r="G4" s="453"/>
      <c r="H4" s="453"/>
    </row>
    <row r="6" spans="1:9" ht="30" customHeight="1" x14ac:dyDescent="0.15">
      <c r="A6" s="454" t="s">
        <v>146</v>
      </c>
      <c r="B6" s="455"/>
      <c r="C6" s="455"/>
      <c r="D6" s="455"/>
      <c r="E6" s="455"/>
      <c r="F6" s="455"/>
      <c r="G6" s="455"/>
      <c r="H6" s="455"/>
    </row>
    <row r="8" spans="1:9" ht="14.25" x14ac:dyDescent="0.15">
      <c r="A8" s="24"/>
      <c r="B8" s="24"/>
      <c r="C8" s="24"/>
    </row>
    <row r="9" spans="1:9" ht="14.25" x14ac:dyDescent="0.15">
      <c r="H9" s="194" t="s">
        <v>36</v>
      </c>
    </row>
    <row r="10" spans="1:9" ht="36.75" customHeight="1" x14ac:dyDescent="0.15">
      <c r="A10" s="456" t="s">
        <v>133</v>
      </c>
      <c r="B10" s="445"/>
      <c r="C10" s="446"/>
      <c r="D10" s="187" t="s">
        <v>2</v>
      </c>
      <c r="E10" s="187" t="s">
        <v>19</v>
      </c>
      <c r="F10" s="191" t="s">
        <v>149</v>
      </c>
      <c r="G10" s="192" t="s">
        <v>16</v>
      </c>
      <c r="H10" s="192" t="s">
        <v>14</v>
      </c>
      <c r="I10" s="199"/>
    </row>
    <row r="11" spans="1:9" ht="18" customHeight="1" x14ac:dyDescent="0.15">
      <c r="A11" s="444" t="s">
        <v>143</v>
      </c>
      <c r="B11" s="445"/>
      <c r="C11" s="446"/>
      <c r="D11" s="188"/>
      <c r="E11" s="188"/>
      <c r="F11" s="188"/>
      <c r="G11" s="450" t="s">
        <v>110</v>
      </c>
      <c r="H11" s="195">
        <f t="shared" ref="H11:H18" si="0">ROUNDDOWN(E11*F11*1/3,0)</f>
        <v>0</v>
      </c>
    </row>
    <row r="12" spans="1:9" ht="18" customHeight="1" x14ac:dyDescent="0.15">
      <c r="A12" s="447"/>
      <c r="B12" s="448"/>
      <c r="C12" s="449"/>
      <c r="D12" s="189"/>
      <c r="E12" s="189"/>
      <c r="F12" s="189"/>
      <c r="G12" s="451"/>
      <c r="H12" s="196">
        <f t="shared" si="0"/>
        <v>0</v>
      </c>
    </row>
    <row r="13" spans="1:9" ht="18" customHeight="1" x14ac:dyDescent="0.15">
      <c r="A13" s="444" t="s">
        <v>137</v>
      </c>
      <c r="B13" s="445"/>
      <c r="C13" s="446"/>
      <c r="D13" s="188"/>
      <c r="E13" s="188"/>
      <c r="F13" s="188"/>
      <c r="G13" s="451"/>
      <c r="H13" s="195">
        <f t="shared" si="0"/>
        <v>0</v>
      </c>
      <c r="I13"/>
    </row>
    <row r="14" spans="1:9" ht="18" customHeight="1" x14ac:dyDescent="0.15">
      <c r="A14" s="447"/>
      <c r="B14" s="448"/>
      <c r="C14" s="449"/>
      <c r="D14" s="189"/>
      <c r="E14" s="189"/>
      <c r="F14" s="189"/>
      <c r="G14" s="451"/>
      <c r="H14" s="196">
        <f t="shared" si="0"/>
        <v>0</v>
      </c>
      <c r="I14" s="200"/>
    </row>
    <row r="15" spans="1:9" ht="18" customHeight="1" x14ac:dyDescent="0.15">
      <c r="A15" s="444" t="s">
        <v>134</v>
      </c>
      <c r="B15" s="445"/>
      <c r="C15" s="446"/>
      <c r="D15" s="188"/>
      <c r="E15" s="188"/>
      <c r="F15" s="188"/>
      <c r="G15" s="451"/>
      <c r="H15" s="195">
        <f t="shared" si="0"/>
        <v>0</v>
      </c>
      <c r="I15" s="200"/>
    </row>
    <row r="16" spans="1:9" ht="18" customHeight="1" x14ac:dyDescent="0.15">
      <c r="A16" s="447"/>
      <c r="B16" s="448"/>
      <c r="C16" s="449"/>
      <c r="D16" s="189"/>
      <c r="E16" s="189"/>
      <c r="F16" s="189"/>
      <c r="G16" s="451"/>
      <c r="H16" s="196">
        <f t="shared" si="0"/>
        <v>0</v>
      </c>
      <c r="I16" s="200"/>
    </row>
    <row r="17" spans="1:8" ht="18.75" customHeight="1" x14ac:dyDescent="0.15">
      <c r="A17" s="444" t="s">
        <v>97</v>
      </c>
      <c r="B17" s="445"/>
      <c r="C17" s="446"/>
      <c r="D17" s="188">
        <f>SUM(D11,D13,D15)</f>
        <v>0</v>
      </c>
      <c r="E17" s="188">
        <f>SUM(E11,E13,E15)</f>
        <v>0</v>
      </c>
      <c r="F17" s="188"/>
      <c r="G17" s="451"/>
      <c r="H17" s="195">
        <f t="shared" si="0"/>
        <v>0</v>
      </c>
    </row>
    <row r="18" spans="1:8" ht="17.25" customHeight="1" x14ac:dyDescent="0.15">
      <c r="A18" s="447"/>
      <c r="B18" s="448"/>
      <c r="C18" s="449"/>
      <c r="D18" s="189">
        <f>SUM(D12,D14,D16)</f>
        <v>0</v>
      </c>
      <c r="E18" s="189">
        <f>SUM(E12,E14,E16)</f>
        <v>0</v>
      </c>
      <c r="F18" s="189"/>
      <c r="G18" s="452"/>
      <c r="H18" s="197">
        <f t="shared" si="0"/>
        <v>0</v>
      </c>
    </row>
    <row r="19" spans="1:8" ht="8.25" customHeight="1" x14ac:dyDescent="0.15">
      <c r="A19" s="182"/>
      <c r="B19" s="182"/>
      <c r="C19" s="182"/>
      <c r="D19" s="190"/>
      <c r="E19" s="190"/>
      <c r="F19" s="190"/>
      <c r="G19" s="151"/>
      <c r="H19" s="198"/>
    </row>
    <row r="20" spans="1:8" x14ac:dyDescent="0.15">
      <c r="A20" s="183" t="s">
        <v>39</v>
      </c>
      <c r="B20" s="183"/>
      <c r="C20" s="183"/>
    </row>
    <row r="21" spans="1:8" ht="28.5" customHeight="1" x14ac:dyDescent="0.15">
      <c r="A21" s="457" t="s">
        <v>87</v>
      </c>
      <c r="B21" s="457"/>
      <c r="C21" s="457"/>
      <c r="D21" s="457"/>
      <c r="E21" s="457"/>
      <c r="F21" s="457"/>
      <c r="G21" s="457"/>
      <c r="H21" s="457"/>
    </row>
    <row r="22" spans="1:8" ht="35.25" customHeight="1" x14ac:dyDescent="0.15">
      <c r="A22" s="443" t="s">
        <v>41</v>
      </c>
      <c r="B22" s="443"/>
      <c r="C22" s="443"/>
      <c r="D22" s="443"/>
      <c r="E22" s="443"/>
      <c r="F22" s="443"/>
      <c r="G22" s="443"/>
      <c r="H22" s="443"/>
    </row>
    <row r="23" spans="1:8" x14ac:dyDescent="0.15">
      <c r="A23" s="443" t="s">
        <v>85</v>
      </c>
      <c r="B23" s="443"/>
      <c r="C23" s="443"/>
      <c r="D23" s="443"/>
      <c r="E23" s="443"/>
      <c r="F23" s="443"/>
      <c r="G23" s="443"/>
      <c r="H23" s="443"/>
    </row>
    <row r="24" spans="1:8" x14ac:dyDescent="0.15">
      <c r="A24" s="184"/>
      <c r="B24" s="184"/>
      <c r="C24" s="184"/>
      <c r="D24" s="184"/>
      <c r="E24" s="184"/>
      <c r="F24" s="184"/>
      <c r="G24" s="184"/>
      <c r="H24" s="184"/>
    </row>
    <row r="25" spans="1:8" x14ac:dyDescent="0.15">
      <c r="A25" s="184"/>
      <c r="B25" s="184"/>
      <c r="C25" s="184"/>
      <c r="D25" s="184"/>
      <c r="E25" s="184"/>
      <c r="F25" s="184"/>
      <c r="G25" s="184"/>
      <c r="H25" s="184"/>
    </row>
    <row r="27" spans="1:8" x14ac:dyDescent="0.15">
      <c r="H27" s="193"/>
    </row>
  </sheetData>
  <mergeCells count="11">
    <mergeCell ref="A4:H4"/>
    <mergeCell ref="A6:H6"/>
    <mergeCell ref="A10:C10"/>
    <mergeCell ref="A21:H21"/>
    <mergeCell ref="A22:H22"/>
    <mergeCell ref="A23:H23"/>
    <mergeCell ref="A11:C12"/>
    <mergeCell ref="A13:C14"/>
    <mergeCell ref="A15:C16"/>
    <mergeCell ref="A17:C18"/>
    <mergeCell ref="G11:G18"/>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2" customWidth="1"/>
    <col min="2" max="2" width="8.625" style="82" customWidth="1"/>
    <col min="3" max="3" width="7.125" style="82" customWidth="1"/>
    <col min="4" max="4" width="13.625" style="82" customWidth="1"/>
    <col min="5" max="5" width="15.25" style="82" customWidth="1"/>
    <col min="6" max="7" width="9" style="82"/>
    <col min="8" max="9" width="15.25" style="82" customWidth="1"/>
    <col min="10" max="16384" width="9" style="82"/>
  </cols>
  <sheetData>
    <row r="1" spans="1:8" ht="14.25" x14ac:dyDescent="0.15">
      <c r="A1" s="179"/>
      <c r="B1" s="185"/>
      <c r="H1" s="193" t="s">
        <v>147</v>
      </c>
    </row>
    <row r="2" spans="1:8" ht="14.25" x14ac:dyDescent="0.15">
      <c r="A2" s="180"/>
      <c r="B2" s="186" t="s">
        <v>78</v>
      </c>
    </row>
    <row r="3" spans="1:8" ht="14.25" x14ac:dyDescent="0.15">
      <c r="A3" s="453" t="s">
        <v>62</v>
      </c>
      <c r="B3" s="453"/>
      <c r="C3" s="453"/>
      <c r="D3" s="453"/>
      <c r="E3" s="453"/>
      <c r="F3" s="453"/>
      <c r="G3" s="453"/>
      <c r="H3" s="453"/>
    </row>
    <row r="5" spans="1:8" ht="14.25" x14ac:dyDescent="0.15">
      <c r="A5" s="201" t="s">
        <v>145</v>
      </c>
      <c r="B5" s="24"/>
      <c r="C5" s="24"/>
    </row>
    <row r="7" spans="1:8" ht="14.25" x14ac:dyDescent="0.15">
      <c r="A7" s="24" t="s">
        <v>139</v>
      </c>
      <c r="B7" s="24"/>
      <c r="C7" s="24"/>
    </row>
    <row r="8" spans="1:8" ht="14.25" x14ac:dyDescent="0.15">
      <c r="H8" s="194" t="s">
        <v>36</v>
      </c>
    </row>
    <row r="9" spans="1:8" ht="40.5" customHeight="1" x14ac:dyDescent="0.15">
      <c r="A9" s="458" t="s">
        <v>65</v>
      </c>
      <c r="B9" s="459"/>
      <c r="C9" s="460"/>
      <c r="D9" s="214" t="s">
        <v>2</v>
      </c>
      <c r="E9" s="214" t="s">
        <v>19</v>
      </c>
      <c r="F9" s="191" t="s">
        <v>149</v>
      </c>
      <c r="G9" s="221" t="s">
        <v>16</v>
      </c>
      <c r="H9" s="221" t="s">
        <v>14</v>
      </c>
    </row>
    <row r="10" spans="1:8" ht="18" customHeight="1" x14ac:dyDescent="0.15">
      <c r="A10" s="202" t="s">
        <v>150</v>
      </c>
      <c r="B10" s="206"/>
      <c r="C10" s="209" t="s">
        <v>47</v>
      </c>
      <c r="D10" s="188"/>
      <c r="E10" s="188"/>
      <c r="F10" s="217"/>
      <c r="G10" s="464" t="s">
        <v>110</v>
      </c>
      <c r="H10" s="222">
        <f>ROUNDDOWN(E10*F10*1/3,0)</f>
        <v>0</v>
      </c>
    </row>
    <row r="11" spans="1:8" ht="18" customHeight="1" x14ac:dyDescent="0.15">
      <c r="A11" s="203"/>
      <c r="B11" s="207"/>
      <c r="C11" s="210" t="s">
        <v>38</v>
      </c>
      <c r="D11" s="189"/>
      <c r="E11" s="189"/>
      <c r="F11" s="218"/>
      <c r="G11" s="465"/>
      <c r="H11" s="223">
        <f>ROUNDDOWN(E11*F11*1/3,0)</f>
        <v>0</v>
      </c>
    </row>
    <row r="13" spans="1:8" x14ac:dyDescent="0.15">
      <c r="A13" s="184"/>
      <c r="B13" s="184"/>
      <c r="C13" s="184"/>
      <c r="D13" s="184"/>
      <c r="E13" s="184"/>
      <c r="F13" s="184"/>
      <c r="G13" s="184"/>
      <c r="H13" s="184"/>
    </row>
    <row r="14" spans="1:8" ht="14.25" x14ac:dyDescent="0.15">
      <c r="A14" s="24" t="s">
        <v>165</v>
      </c>
      <c r="B14" s="24"/>
      <c r="C14" s="24"/>
      <c r="D14"/>
      <c r="E14"/>
      <c r="F14"/>
      <c r="G14"/>
      <c r="H14"/>
    </row>
    <row r="15" spans="1:8" ht="14.25" x14ac:dyDescent="0.15">
      <c r="A15"/>
      <c r="B15"/>
      <c r="C15"/>
      <c r="D15"/>
      <c r="E15"/>
      <c r="F15"/>
      <c r="G15"/>
      <c r="H15" s="194" t="s">
        <v>36</v>
      </c>
    </row>
    <row r="16" spans="1:8" ht="24" x14ac:dyDescent="0.15">
      <c r="A16" s="461" t="s">
        <v>65</v>
      </c>
      <c r="B16" s="462"/>
      <c r="C16" s="463"/>
      <c r="D16" s="187" t="s">
        <v>2</v>
      </c>
      <c r="E16" s="187" t="s">
        <v>19</v>
      </c>
      <c r="F16" s="191" t="s">
        <v>166</v>
      </c>
      <c r="G16" s="192" t="s">
        <v>16</v>
      </c>
      <c r="H16" s="192" t="s">
        <v>14</v>
      </c>
    </row>
    <row r="17" spans="1:8" ht="18.75" customHeight="1" x14ac:dyDescent="0.15">
      <c r="A17" s="204" t="s">
        <v>150</v>
      </c>
      <c r="B17" s="206"/>
      <c r="C17" s="211" t="s">
        <v>47</v>
      </c>
      <c r="D17" s="215"/>
      <c r="E17" s="215"/>
      <c r="F17" s="219"/>
      <c r="G17" s="466" t="s">
        <v>110</v>
      </c>
      <c r="H17" s="222">
        <f>ROUNDDOWN(E17*F17*1/3,0)</f>
        <v>0</v>
      </c>
    </row>
    <row r="18" spans="1:8" ht="18.75" customHeight="1" x14ac:dyDescent="0.15">
      <c r="A18" s="205"/>
      <c r="B18" s="207"/>
      <c r="C18" s="212" t="s">
        <v>38</v>
      </c>
      <c r="D18" s="216"/>
      <c r="E18" s="216"/>
      <c r="F18" s="220"/>
      <c r="G18" s="467"/>
      <c r="H18" s="223">
        <f>ROUNDDOWN(E18*F18*1/3,0)</f>
        <v>0</v>
      </c>
    </row>
    <row r="19" spans="1:8" x14ac:dyDescent="0.15">
      <c r="A19" s="184"/>
      <c r="B19" s="184"/>
      <c r="C19" s="184"/>
      <c r="D19" s="184"/>
      <c r="E19" s="184"/>
      <c r="F19" s="184"/>
      <c r="G19" s="184"/>
      <c r="H19" s="184"/>
    </row>
    <row r="20" spans="1:8" x14ac:dyDescent="0.15">
      <c r="A20" s="184"/>
      <c r="B20" s="184"/>
      <c r="C20" s="184"/>
      <c r="D20" s="184"/>
      <c r="E20" s="184"/>
      <c r="F20" s="184"/>
      <c r="G20" s="184"/>
      <c r="H20" s="184"/>
    </row>
    <row r="22" spans="1:8" x14ac:dyDescent="0.15">
      <c r="A22" s="183" t="s">
        <v>39</v>
      </c>
      <c r="B22" s="82" t="s">
        <v>30</v>
      </c>
    </row>
    <row r="23" spans="1:8" x14ac:dyDescent="0.15">
      <c r="B23" s="82" t="s">
        <v>106</v>
      </c>
    </row>
    <row r="24" spans="1:8" x14ac:dyDescent="0.15">
      <c r="B24" s="82" t="s">
        <v>175</v>
      </c>
    </row>
    <row r="25" spans="1:8" x14ac:dyDescent="0.15">
      <c r="B25" s="208" t="s">
        <v>177</v>
      </c>
    </row>
    <row r="26" spans="1:8" x14ac:dyDescent="0.15">
      <c r="B26" s="82" t="s">
        <v>132</v>
      </c>
    </row>
    <row r="27" spans="1:8" ht="13.5" customHeight="1" x14ac:dyDescent="0.15">
      <c r="B27" s="82" t="s">
        <v>148</v>
      </c>
    </row>
    <row r="28" spans="1:8" ht="13.5" customHeight="1" x14ac:dyDescent="0.15">
      <c r="A28" s="184" t="s">
        <v>48</v>
      </c>
      <c r="B28" s="82" t="s">
        <v>156</v>
      </c>
      <c r="C28" s="184"/>
      <c r="D28" s="184"/>
      <c r="E28" s="184"/>
      <c r="F28" s="184"/>
      <c r="G28" s="184"/>
      <c r="H28" s="184"/>
    </row>
    <row r="29" spans="1:8" ht="15" customHeight="1" x14ac:dyDescent="0.15">
      <c r="A29" s="183"/>
      <c r="B29" s="183" t="s">
        <v>179</v>
      </c>
      <c r="C29" s="183"/>
    </row>
    <row r="30" spans="1:8" x14ac:dyDescent="0.15">
      <c r="A30" s="183"/>
      <c r="B30" s="183" t="s">
        <v>180</v>
      </c>
      <c r="C30" s="183"/>
    </row>
    <row r="31" spans="1:8" ht="18" customHeight="1" x14ac:dyDescent="0.15">
      <c r="B31" s="183" t="s">
        <v>169</v>
      </c>
      <c r="C31" s="213"/>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224"/>
      <c r="B1" s="224"/>
      <c r="C1" s="224"/>
      <c r="D1" s="224"/>
      <c r="E1" s="224"/>
    </row>
    <row r="2" spans="1:5" ht="13.5" customHeight="1" x14ac:dyDescent="0.15">
      <c r="A2" s="225"/>
      <c r="C2" s="224"/>
      <c r="D2" s="224"/>
      <c r="E2" s="57" t="s">
        <v>157</v>
      </c>
    </row>
    <row r="3" spans="1:5" x14ac:dyDescent="0.15">
      <c r="A3" s="226" t="s">
        <v>78</v>
      </c>
      <c r="C3" s="224"/>
      <c r="D3" s="224"/>
      <c r="E3" s="239"/>
    </row>
    <row r="4" spans="1:5" ht="14.25" x14ac:dyDescent="0.15">
      <c r="A4" s="227"/>
      <c r="B4" s="227"/>
      <c r="C4" s="227"/>
      <c r="D4" s="227"/>
      <c r="E4" s="227"/>
    </row>
    <row r="5" spans="1:5" ht="14.25" x14ac:dyDescent="0.15">
      <c r="A5" s="481" t="s">
        <v>88</v>
      </c>
      <c r="B5" s="481"/>
      <c r="C5" s="481"/>
      <c r="D5" s="481"/>
      <c r="E5" s="481"/>
    </row>
    <row r="6" spans="1:5" ht="14.25" x14ac:dyDescent="0.15">
      <c r="A6" s="228"/>
      <c r="B6" s="228"/>
      <c r="C6" s="228"/>
      <c r="D6" s="228"/>
      <c r="E6" s="228"/>
    </row>
    <row r="7" spans="1:5" ht="18" customHeight="1" x14ac:dyDescent="0.15">
      <c r="A7" s="229" t="s">
        <v>66</v>
      </c>
      <c r="B7" s="482"/>
      <c r="C7" s="483"/>
      <c r="D7" s="483"/>
      <c r="E7" s="484"/>
    </row>
    <row r="8" spans="1:5" ht="9" customHeight="1" x14ac:dyDescent="0.15">
      <c r="A8" s="230"/>
      <c r="B8" s="228"/>
      <c r="C8" s="228"/>
      <c r="D8" s="228"/>
      <c r="E8" s="228"/>
    </row>
    <row r="9" spans="1:5" ht="14.25" x14ac:dyDescent="0.15">
      <c r="A9" s="224"/>
      <c r="B9" s="224"/>
      <c r="C9" s="224"/>
      <c r="D9" s="224"/>
      <c r="E9" s="240" t="s">
        <v>53</v>
      </c>
    </row>
    <row r="10" spans="1:5" ht="31.5" customHeight="1" x14ac:dyDescent="0.15">
      <c r="A10" s="485" t="s">
        <v>162</v>
      </c>
      <c r="B10" s="487" t="s">
        <v>160</v>
      </c>
      <c r="C10" s="489" t="s">
        <v>163</v>
      </c>
      <c r="D10" s="487" t="s">
        <v>94</v>
      </c>
      <c r="E10" s="241" t="s">
        <v>86</v>
      </c>
    </row>
    <row r="11" spans="1:5" ht="25.5" customHeight="1" x14ac:dyDescent="0.15">
      <c r="A11" s="486"/>
      <c r="B11" s="488"/>
      <c r="C11" s="490"/>
      <c r="D11" s="488"/>
      <c r="E11" s="242" t="s">
        <v>135</v>
      </c>
    </row>
    <row r="12" spans="1:5" ht="39.75" customHeight="1" x14ac:dyDescent="0.15">
      <c r="A12" s="231"/>
      <c r="B12" s="235"/>
      <c r="C12" s="237"/>
      <c r="D12" s="491"/>
      <c r="E12" s="243">
        <f>A12*(C12-D12)</f>
        <v>0</v>
      </c>
    </row>
    <row r="13" spans="1:5" ht="39.75" customHeight="1" x14ac:dyDescent="0.15">
      <c r="A13" s="232"/>
      <c r="B13" s="236"/>
      <c r="C13" s="238"/>
      <c r="D13" s="492"/>
      <c r="E13" s="244">
        <f>A13*(C13-D12)</f>
        <v>0</v>
      </c>
    </row>
    <row r="14" spans="1:5" x14ac:dyDescent="0.15">
      <c r="A14" s="233" t="s">
        <v>12</v>
      </c>
      <c r="B14" s="224"/>
      <c r="C14" s="224"/>
      <c r="D14" s="224"/>
      <c r="E14" s="224"/>
    </row>
    <row r="15" spans="1:5" ht="21.75" customHeight="1" x14ac:dyDescent="0.15">
      <c r="A15" s="477" t="s">
        <v>30</v>
      </c>
      <c r="B15" s="477"/>
      <c r="C15" s="477"/>
      <c r="D15" s="477"/>
      <c r="E15" s="477"/>
    </row>
    <row r="16" spans="1:5" ht="33.75" customHeight="1" x14ac:dyDescent="0.15">
      <c r="A16" s="476" t="s">
        <v>69</v>
      </c>
      <c r="B16" s="477"/>
      <c r="C16" s="477"/>
      <c r="D16" s="477"/>
      <c r="E16" s="477"/>
    </row>
    <row r="17" spans="1:5" ht="36.75" customHeight="1" x14ac:dyDescent="0.15">
      <c r="A17" s="476" t="s">
        <v>95</v>
      </c>
      <c r="B17" s="477"/>
      <c r="C17" s="477"/>
      <c r="D17" s="477"/>
      <c r="E17" s="477"/>
    </row>
    <row r="18" spans="1:5" ht="69.75" customHeight="1" x14ac:dyDescent="0.15">
      <c r="A18" s="476" t="s">
        <v>90</v>
      </c>
      <c r="B18" s="477"/>
      <c r="C18" s="477"/>
      <c r="D18" s="477"/>
      <c r="E18" s="477"/>
    </row>
    <row r="19" spans="1:5" ht="25.5" customHeight="1" x14ac:dyDescent="0.15">
      <c r="A19" s="233" t="s">
        <v>173</v>
      </c>
      <c r="B19" s="224"/>
      <c r="C19" s="224"/>
      <c r="D19" s="224"/>
      <c r="E19" s="224"/>
    </row>
    <row r="20" spans="1:5" ht="22.5" customHeight="1" x14ac:dyDescent="0.15">
      <c r="A20" s="478" t="s">
        <v>91</v>
      </c>
      <c r="B20" s="479"/>
      <c r="C20" s="479"/>
      <c r="D20" s="479" t="s">
        <v>55</v>
      </c>
      <c r="E20" s="480"/>
    </row>
    <row r="21" spans="1:5" ht="22.5" customHeight="1" x14ac:dyDescent="0.15">
      <c r="A21" s="468" t="s">
        <v>92</v>
      </c>
      <c r="B21" s="469"/>
      <c r="C21" s="469"/>
      <c r="D21" s="470">
        <v>0.2</v>
      </c>
      <c r="E21" s="471"/>
    </row>
    <row r="22" spans="1:5" ht="22.5" customHeight="1" x14ac:dyDescent="0.15">
      <c r="A22" s="468" t="s">
        <v>93</v>
      </c>
      <c r="B22" s="469"/>
      <c r="C22" s="469"/>
      <c r="D22" s="470">
        <v>0.4</v>
      </c>
      <c r="E22" s="471"/>
    </row>
    <row r="23" spans="1:5" ht="22.5" customHeight="1" x14ac:dyDescent="0.15">
      <c r="A23" s="468" t="s">
        <v>95</v>
      </c>
      <c r="B23" s="469"/>
      <c r="C23" s="469"/>
      <c r="D23" s="470">
        <v>0.7</v>
      </c>
      <c r="E23" s="471"/>
    </row>
    <row r="24" spans="1:5" ht="22.5" customHeight="1" x14ac:dyDescent="0.15">
      <c r="A24" s="472" t="s">
        <v>96</v>
      </c>
      <c r="B24" s="473"/>
      <c r="C24" s="473"/>
      <c r="D24" s="474">
        <v>1</v>
      </c>
      <c r="E24" s="475"/>
    </row>
    <row r="25" spans="1:5" ht="14.25" x14ac:dyDescent="0.15">
      <c r="A25" s="234"/>
    </row>
  </sheetData>
  <mergeCells count="21">
    <mergeCell ref="A5:E5"/>
    <mergeCell ref="B7:E7"/>
    <mergeCell ref="A15:E15"/>
    <mergeCell ref="A16:E16"/>
    <mergeCell ref="A17:E17"/>
    <mergeCell ref="A10:A11"/>
    <mergeCell ref="B10:B11"/>
    <mergeCell ref="C10:C11"/>
    <mergeCell ref="D10:D11"/>
    <mergeCell ref="D12:D13"/>
    <mergeCell ref="A18:E18"/>
    <mergeCell ref="A20:C20"/>
    <mergeCell ref="D20:E20"/>
    <mergeCell ref="A21:C21"/>
    <mergeCell ref="D21:E21"/>
    <mergeCell ref="A22:C22"/>
    <mergeCell ref="D22:E22"/>
    <mergeCell ref="A23:C23"/>
    <mergeCell ref="D23:E23"/>
    <mergeCell ref="A24:C24"/>
    <mergeCell ref="D24:E24"/>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79"/>
      <c r="B1" s="245"/>
      <c r="C1" s="185"/>
      <c r="D1" s="257"/>
      <c r="E1" s="257"/>
      <c r="F1" s="257"/>
      <c r="G1" s="257"/>
      <c r="H1" s="193" t="s">
        <v>159</v>
      </c>
    </row>
    <row r="2" spans="1:8" ht="14.25" x14ac:dyDescent="0.15">
      <c r="A2" s="180"/>
      <c r="B2" s="246"/>
      <c r="C2" s="186" t="s">
        <v>78</v>
      </c>
      <c r="D2" s="257"/>
      <c r="E2" s="257"/>
      <c r="F2" s="257"/>
      <c r="G2" s="257"/>
      <c r="H2" s="257"/>
    </row>
    <row r="3" spans="1:8" ht="14.25" x14ac:dyDescent="0.15">
      <c r="A3" s="24"/>
      <c r="C3" s="253"/>
      <c r="D3" s="257"/>
      <c r="E3" s="257"/>
      <c r="F3" s="257"/>
      <c r="G3" s="257"/>
      <c r="H3" s="257"/>
    </row>
    <row r="4" spans="1:8" ht="14.25" x14ac:dyDescent="0.15">
      <c r="B4" s="453" t="s">
        <v>52</v>
      </c>
      <c r="C4" s="453"/>
      <c r="D4" s="453"/>
      <c r="E4" s="453"/>
      <c r="F4" s="453"/>
      <c r="G4" s="453"/>
      <c r="H4" s="453"/>
    </row>
    <row r="5" spans="1:8" ht="14.25" x14ac:dyDescent="0.15">
      <c r="B5" s="181"/>
      <c r="C5" s="181"/>
      <c r="D5" s="181"/>
      <c r="E5" s="181"/>
      <c r="F5" s="181"/>
      <c r="G5" s="181"/>
      <c r="H5" s="181"/>
    </row>
    <row r="6" spans="1:8" ht="18" customHeight="1" x14ac:dyDescent="0.15">
      <c r="C6" s="254" t="s">
        <v>66</v>
      </c>
      <c r="D6" s="532"/>
      <c r="E6" s="533"/>
      <c r="F6" s="533"/>
      <c r="G6" s="533"/>
      <c r="H6" s="534"/>
    </row>
    <row r="7" spans="1:8" ht="9" customHeight="1" x14ac:dyDescent="0.15">
      <c r="B7" s="181"/>
      <c r="C7" s="181"/>
      <c r="D7" s="181"/>
      <c r="E7" s="181"/>
      <c r="F7" s="181"/>
      <c r="G7" s="181"/>
      <c r="H7" s="181"/>
    </row>
    <row r="8" spans="1:8" ht="14.25" x14ac:dyDescent="0.15">
      <c r="C8" s="194"/>
      <c r="H8" s="194" t="s">
        <v>53</v>
      </c>
    </row>
    <row r="9" spans="1:8" ht="38.25" customHeight="1" x14ac:dyDescent="0.15">
      <c r="B9" s="444" t="s">
        <v>57</v>
      </c>
      <c r="C9" s="459"/>
      <c r="D9" s="504" t="s">
        <v>35</v>
      </c>
      <c r="E9" s="504" t="s">
        <v>99</v>
      </c>
      <c r="F9" s="504" t="s">
        <v>164</v>
      </c>
      <c r="G9" s="459" t="s">
        <v>70</v>
      </c>
      <c r="H9" s="258" t="s">
        <v>100</v>
      </c>
    </row>
    <row r="10" spans="1:8" ht="24" customHeight="1" x14ac:dyDescent="0.15">
      <c r="B10" s="502"/>
      <c r="C10" s="503"/>
      <c r="D10" s="505"/>
      <c r="E10" s="506"/>
      <c r="F10" s="505"/>
      <c r="G10" s="507"/>
      <c r="H10" s="265" t="s">
        <v>135</v>
      </c>
    </row>
    <row r="11" spans="1:8" ht="22.5" customHeight="1" x14ac:dyDescent="0.15">
      <c r="B11" s="508" t="s">
        <v>151</v>
      </c>
      <c r="C11" s="509"/>
      <c r="D11" s="259"/>
      <c r="E11" s="512"/>
      <c r="F11" s="266"/>
      <c r="G11" s="513"/>
      <c r="H11" s="274">
        <f>D11*(+F11-G11)</f>
        <v>0</v>
      </c>
    </row>
    <row r="12" spans="1:8" ht="22.5" customHeight="1" x14ac:dyDescent="0.15">
      <c r="B12" s="510"/>
      <c r="C12" s="511"/>
      <c r="D12" s="232"/>
      <c r="E12" s="512"/>
      <c r="F12" s="238"/>
      <c r="G12" s="514"/>
      <c r="H12" s="275">
        <f>D12*(+F12-G11)</f>
        <v>0</v>
      </c>
    </row>
    <row r="13" spans="1:8" ht="22.5" customHeight="1" x14ac:dyDescent="0.15">
      <c r="B13" s="508" t="s">
        <v>102</v>
      </c>
      <c r="C13" s="509"/>
      <c r="D13" s="259"/>
      <c r="E13" s="266"/>
      <c r="F13" s="266"/>
      <c r="G13" s="513"/>
      <c r="H13" s="274">
        <f>D13*(+F13-G13)</f>
        <v>0</v>
      </c>
    </row>
    <row r="14" spans="1:8" ht="22.5" customHeight="1" x14ac:dyDescent="0.15">
      <c r="B14" s="510"/>
      <c r="C14" s="511"/>
      <c r="D14" s="232"/>
      <c r="E14" s="238"/>
      <c r="F14" s="238"/>
      <c r="G14" s="514"/>
      <c r="H14" s="275">
        <f>D14*(+F14-G13)</f>
        <v>0</v>
      </c>
    </row>
    <row r="15" spans="1:8" ht="22.5" customHeight="1" x14ac:dyDescent="0.15">
      <c r="B15" s="508" t="s">
        <v>103</v>
      </c>
      <c r="C15" s="509"/>
      <c r="D15" s="259"/>
      <c r="E15" s="512"/>
      <c r="F15" s="266"/>
      <c r="G15" s="513"/>
      <c r="H15" s="274">
        <f>D15*(+F15-G15)</f>
        <v>0</v>
      </c>
    </row>
    <row r="16" spans="1:8" ht="22.5" customHeight="1" x14ac:dyDescent="0.15">
      <c r="B16" s="515"/>
      <c r="C16" s="516"/>
      <c r="D16" s="260"/>
      <c r="E16" s="512"/>
      <c r="F16" s="269"/>
      <c r="G16" s="540"/>
      <c r="H16" s="276">
        <f>D16*(+F16-G15)</f>
        <v>0</v>
      </c>
    </row>
    <row r="17" spans="2:8" ht="22.5" customHeight="1" x14ac:dyDescent="0.15">
      <c r="B17" s="508" t="s">
        <v>104</v>
      </c>
      <c r="C17" s="509"/>
      <c r="D17" s="259"/>
      <c r="E17" s="536"/>
      <c r="F17" s="266"/>
      <c r="G17" s="513"/>
      <c r="H17" s="274">
        <f>D17*(+F17-G17)</f>
        <v>0</v>
      </c>
    </row>
    <row r="18" spans="2:8" ht="22.5" customHeight="1" x14ac:dyDescent="0.15">
      <c r="B18" s="510"/>
      <c r="C18" s="511"/>
      <c r="D18" s="232"/>
      <c r="E18" s="537"/>
      <c r="F18" s="238"/>
      <c r="G18" s="514"/>
      <c r="H18" s="275">
        <f>D18*(+F18-G17)</f>
        <v>0</v>
      </c>
    </row>
    <row r="19" spans="2:8" ht="22.5" customHeight="1" x14ac:dyDescent="0.15">
      <c r="B19" s="538" t="s">
        <v>105</v>
      </c>
      <c r="C19" s="538"/>
      <c r="D19" s="261">
        <f>SUM(D11,D13,D15,D17)</f>
        <v>0</v>
      </c>
      <c r="E19" s="267"/>
      <c r="F19" s="270"/>
      <c r="G19" s="272"/>
      <c r="H19" s="277">
        <f>SUM(H11,H13,H15,H17)</f>
        <v>0</v>
      </c>
    </row>
    <row r="20" spans="2:8" ht="22.5" customHeight="1" x14ac:dyDescent="0.15">
      <c r="B20" s="539"/>
      <c r="C20" s="539"/>
      <c r="D20" s="262">
        <f>SUM(D12,D14,D16,D18)</f>
        <v>0</v>
      </c>
      <c r="E20" s="268"/>
      <c r="F20" s="271"/>
      <c r="G20" s="273"/>
      <c r="H20" s="278">
        <f>SUM(H12,H14,H16,H18)</f>
        <v>0</v>
      </c>
    </row>
    <row r="21" spans="2:8" x14ac:dyDescent="0.15">
      <c r="B21" s="213" t="s">
        <v>34</v>
      </c>
      <c r="C21" s="213"/>
    </row>
    <row r="22" spans="2:8" x14ac:dyDescent="0.15">
      <c r="B22" s="247" t="s">
        <v>187</v>
      </c>
      <c r="C22" s="535" t="s">
        <v>183</v>
      </c>
      <c r="D22" s="535"/>
      <c r="E22" s="535"/>
      <c r="F22" s="535"/>
      <c r="G22" s="535"/>
      <c r="H22" s="535"/>
    </row>
    <row r="23" spans="2:8" ht="30" customHeight="1" x14ac:dyDescent="0.15">
      <c r="B23" s="248" t="s">
        <v>182</v>
      </c>
      <c r="C23" s="531" t="s">
        <v>185</v>
      </c>
      <c r="D23" s="531"/>
      <c r="E23" s="531"/>
      <c r="F23" s="531"/>
      <c r="G23" s="531"/>
      <c r="H23" s="531"/>
    </row>
    <row r="24" spans="2:8" ht="30" customHeight="1" x14ac:dyDescent="0.15">
      <c r="B24" s="248" t="s">
        <v>32</v>
      </c>
      <c r="C24" s="531" t="s">
        <v>184</v>
      </c>
      <c r="D24" s="531"/>
      <c r="E24" s="531"/>
      <c r="F24" s="531"/>
      <c r="G24" s="531"/>
      <c r="H24" s="531"/>
    </row>
    <row r="25" spans="2:8" ht="71.25" customHeight="1" x14ac:dyDescent="0.15">
      <c r="B25" s="248" t="s">
        <v>7</v>
      </c>
      <c r="C25" s="531" t="s">
        <v>33</v>
      </c>
      <c r="D25" s="531"/>
      <c r="E25" s="531"/>
      <c r="F25" s="531"/>
      <c r="G25" s="531"/>
      <c r="H25" s="531"/>
    </row>
    <row r="26" spans="2:8" ht="10.5" customHeight="1" x14ac:dyDescent="0.15">
      <c r="B26" s="249"/>
      <c r="C26" s="249"/>
      <c r="D26" s="263"/>
      <c r="E26" s="263"/>
      <c r="F26" s="263"/>
      <c r="G26" s="263"/>
      <c r="H26" s="263"/>
    </row>
    <row r="27" spans="2:8" x14ac:dyDescent="0.15">
      <c r="B27" s="250" t="s">
        <v>170</v>
      </c>
      <c r="C27" s="250"/>
    </row>
    <row r="28" spans="2:8" ht="24" customHeight="1" x14ac:dyDescent="0.15">
      <c r="B28" s="526" t="s">
        <v>107</v>
      </c>
      <c r="C28" s="526"/>
      <c r="D28" s="526"/>
      <c r="E28" s="526"/>
      <c r="F28" s="526" t="s">
        <v>108</v>
      </c>
      <c r="G28" s="526"/>
      <c r="H28" s="526"/>
    </row>
    <row r="29" spans="2:8" ht="24" customHeight="1" x14ac:dyDescent="0.15">
      <c r="B29" s="523"/>
      <c r="C29" s="523"/>
      <c r="D29" s="523"/>
      <c r="E29" s="523"/>
      <c r="F29" s="524"/>
      <c r="G29" s="524"/>
      <c r="H29" s="524"/>
    </row>
    <row r="31" spans="2:8" x14ac:dyDescent="0.15">
      <c r="B31" s="528" t="s">
        <v>109</v>
      </c>
      <c r="C31" s="528"/>
      <c r="D31" s="528"/>
      <c r="E31" s="528"/>
      <c r="F31" s="528"/>
      <c r="G31" s="528"/>
      <c r="H31" s="528"/>
    </row>
    <row r="32" spans="2:8" ht="15.75" customHeight="1" x14ac:dyDescent="0.15">
      <c r="B32" s="525" t="s">
        <v>107</v>
      </c>
      <c r="C32" s="525"/>
      <c r="D32" s="525" t="s">
        <v>37</v>
      </c>
      <c r="E32" s="525" t="s">
        <v>111</v>
      </c>
      <c r="F32" s="525"/>
      <c r="G32" s="526" t="s">
        <v>55</v>
      </c>
      <c r="H32" s="526"/>
    </row>
    <row r="33" spans="2:8" ht="15.75" customHeight="1" x14ac:dyDescent="0.15">
      <c r="B33" s="526"/>
      <c r="C33" s="526"/>
      <c r="D33" s="526"/>
      <c r="E33" s="526"/>
      <c r="F33" s="526"/>
      <c r="G33" s="527" t="s">
        <v>112</v>
      </c>
      <c r="H33" s="527"/>
    </row>
    <row r="34" spans="2:8" ht="29.25" customHeight="1" x14ac:dyDescent="0.15">
      <c r="B34" s="523"/>
      <c r="C34" s="523"/>
      <c r="D34" s="264"/>
      <c r="E34" s="530"/>
      <c r="F34" s="530"/>
      <c r="G34" s="524"/>
      <c r="H34" s="524"/>
    </row>
    <row r="35" spans="2:8" x14ac:dyDescent="0.15">
      <c r="B35" s="251"/>
      <c r="C35" s="251"/>
    </row>
    <row r="36" spans="2:8" x14ac:dyDescent="0.15">
      <c r="B36" s="250" t="s">
        <v>171</v>
      </c>
      <c r="C36" s="250"/>
    </row>
    <row r="37" spans="2:8" ht="14.25" customHeight="1" x14ac:dyDescent="0.15">
      <c r="B37" s="525" t="s">
        <v>107</v>
      </c>
      <c r="C37" s="525"/>
      <c r="D37" s="525"/>
      <c r="E37" s="525" t="s">
        <v>114</v>
      </c>
      <c r="F37" s="525"/>
      <c r="G37" s="526" t="s">
        <v>55</v>
      </c>
      <c r="H37" s="526"/>
    </row>
    <row r="38" spans="2:8" x14ac:dyDescent="0.15">
      <c r="B38" s="526"/>
      <c r="C38" s="526"/>
      <c r="D38" s="526"/>
      <c r="E38" s="526"/>
      <c r="F38" s="526"/>
      <c r="G38" s="527" t="s">
        <v>115</v>
      </c>
      <c r="H38" s="527"/>
    </row>
    <row r="39" spans="2:8" ht="26.25" customHeight="1" x14ac:dyDescent="0.15">
      <c r="B39" s="523"/>
      <c r="C39" s="523"/>
      <c r="D39" s="523"/>
      <c r="E39" s="523"/>
      <c r="F39" s="523"/>
      <c r="G39" s="524"/>
      <c r="H39" s="524"/>
    </row>
    <row r="40" spans="2:8" x14ac:dyDescent="0.15">
      <c r="B40" s="250"/>
      <c r="C40" s="250"/>
    </row>
    <row r="41" spans="2:8" x14ac:dyDescent="0.15">
      <c r="B41" s="250" t="s">
        <v>172</v>
      </c>
      <c r="C41" s="250"/>
    </row>
    <row r="42" spans="2:8" ht="14.25" customHeight="1" x14ac:dyDescent="0.15">
      <c r="B42" s="525" t="s">
        <v>107</v>
      </c>
      <c r="C42" s="525"/>
      <c r="D42" s="525"/>
      <c r="E42" s="525" t="s">
        <v>54</v>
      </c>
      <c r="F42" s="525"/>
      <c r="G42" s="526" t="s">
        <v>55</v>
      </c>
      <c r="H42" s="526"/>
    </row>
    <row r="43" spans="2:8" x14ac:dyDescent="0.15">
      <c r="B43" s="526"/>
      <c r="C43" s="526"/>
      <c r="D43" s="526"/>
      <c r="E43" s="526"/>
      <c r="F43" s="526"/>
      <c r="G43" s="527" t="s">
        <v>117</v>
      </c>
      <c r="H43" s="527"/>
    </row>
    <row r="44" spans="2:8" ht="24.75" customHeight="1" x14ac:dyDescent="0.15">
      <c r="B44" s="523"/>
      <c r="C44" s="523"/>
      <c r="D44" s="523"/>
      <c r="E44" s="523"/>
      <c r="F44" s="523"/>
      <c r="G44" s="524"/>
      <c r="H44" s="524"/>
    </row>
    <row r="46" spans="2:8" x14ac:dyDescent="0.15">
      <c r="B46" s="528" t="s">
        <v>118</v>
      </c>
      <c r="C46" s="528"/>
      <c r="D46" s="528"/>
      <c r="E46" s="528"/>
      <c r="F46" s="528"/>
      <c r="G46" s="528"/>
      <c r="H46" s="528"/>
    </row>
    <row r="47" spans="2:8" ht="15.75" customHeight="1" x14ac:dyDescent="0.15">
      <c r="B47" s="525" t="s">
        <v>107</v>
      </c>
      <c r="C47" s="525"/>
      <c r="D47" s="525"/>
      <c r="E47" s="525" t="s">
        <v>54</v>
      </c>
      <c r="F47" s="525"/>
      <c r="G47" s="526" t="s">
        <v>55</v>
      </c>
      <c r="H47" s="526"/>
    </row>
    <row r="48" spans="2:8" ht="15.75" customHeight="1" x14ac:dyDescent="0.15">
      <c r="B48" s="526"/>
      <c r="C48" s="526"/>
      <c r="D48" s="526"/>
      <c r="E48" s="526"/>
      <c r="F48" s="526"/>
      <c r="G48" s="529" t="s">
        <v>119</v>
      </c>
      <c r="H48" s="529"/>
    </row>
    <row r="49" spans="2:8" ht="26.25" customHeight="1" x14ac:dyDescent="0.15">
      <c r="B49" s="523"/>
      <c r="C49" s="523"/>
      <c r="D49" s="523"/>
      <c r="E49" s="523"/>
      <c r="F49" s="523"/>
      <c r="G49" s="524"/>
      <c r="H49" s="524"/>
    </row>
    <row r="50" spans="2:8" x14ac:dyDescent="0.15">
      <c r="B50" s="251"/>
      <c r="C50" s="251"/>
    </row>
    <row r="51" spans="2:8" x14ac:dyDescent="0.15">
      <c r="B51" s="251"/>
      <c r="C51" s="251"/>
    </row>
    <row r="52" spans="2:8" x14ac:dyDescent="0.15">
      <c r="B52" s="6" t="s">
        <v>174</v>
      </c>
    </row>
    <row r="53" spans="2:8" ht="33.75" customHeight="1" x14ac:dyDescent="0.15">
      <c r="B53" s="252" t="s">
        <v>57</v>
      </c>
      <c r="C53" s="255"/>
      <c r="D53" s="517" t="s">
        <v>120</v>
      </c>
      <c r="E53" s="518"/>
      <c r="F53" s="517" t="s">
        <v>55</v>
      </c>
      <c r="G53" s="518"/>
      <c r="H53" s="519"/>
    </row>
    <row r="54" spans="2:8" ht="107.25" customHeight="1" x14ac:dyDescent="0.15">
      <c r="B54" s="493" t="s">
        <v>73</v>
      </c>
      <c r="C54" s="256" t="s">
        <v>58</v>
      </c>
      <c r="D54" s="496" t="s">
        <v>121</v>
      </c>
      <c r="E54" s="498"/>
      <c r="F54" s="496" t="s">
        <v>122</v>
      </c>
      <c r="G54" s="497"/>
      <c r="H54" s="498"/>
    </row>
    <row r="55" spans="2:8" ht="80.25" customHeight="1" x14ac:dyDescent="0.15">
      <c r="B55" s="495"/>
      <c r="C55" s="256" t="s">
        <v>4</v>
      </c>
      <c r="D55" s="496" t="s">
        <v>20</v>
      </c>
      <c r="E55" s="498"/>
      <c r="F55" s="496" t="s">
        <v>123</v>
      </c>
      <c r="G55" s="497"/>
      <c r="H55" s="498"/>
    </row>
    <row r="56" spans="2:8" ht="123.75" customHeight="1" x14ac:dyDescent="0.15">
      <c r="B56" s="495"/>
      <c r="C56" s="256" t="s">
        <v>59</v>
      </c>
      <c r="D56" s="496" t="s">
        <v>63</v>
      </c>
      <c r="E56" s="498"/>
      <c r="F56" s="520" t="s">
        <v>124</v>
      </c>
      <c r="G56" s="521"/>
      <c r="H56" s="522"/>
    </row>
    <row r="57" spans="2:8" ht="52.5" customHeight="1" x14ac:dyDescent="0.15">
      <c r="B57" s="495"/>
      <c r="C57" s="256" t="s">
        <v>49</v>
      </c>
      <c r="D57" s="496" t="s">
        <v>6</v>
      </c>
      <c r="E57" s="498"/>
      <c r="F57" s="499" t="s">
        <v>125</v>
      </c>
      <c r="G57" s="500"/>
      <c r="H57" s="501"/>
    </row>
    <row r="58" spans="2:8" ht="51.75" customHeight="1" x14ac:dyDescent="0.15">
      <c r="B58" s="495"/>
      <c r="C58" s="256" t="s">
        <v>11</v>
      </c>
      <c r="D58" s="496" t="s">
        <v>127</v>
      </c>
      <c r="E58" s="498"/>
      <c r="F58" s="499" t="s">
        <v>125</v>
      </c>
      <c r="G58" s="500"/>
      <c r="H58" s="501"/>
    </row>
    <row r="59" spans="2:8" ht="57.75" customHeight="1" x14ac:dyDescent="0.15">
      <c r="B59" s="495"/>
      <c r="C59" s="256" t="s">
        <v>67</v>
      </c>
      <c r="D59" s="496" t="s">
        <v>68</v>
      </c>
      <c r="E59" s="498"/>
      <c r="F59" s="499" t="s">
        <v>125</v>
      </c>
      <c r="G59" s="500"/>
      <c r="H59" s="501"/>
    </row>
    <row r="60" spans="2:8" ht="27" customHeight="1" x14ac:dyDescent="0.15">
      <c r="B60" s="494"/>
      <c r="C60" s="256" t="s">
        <v>74</v>
      </c>
      <c r="D60" s="496" t="s">
        <v>75</v>
      </c>
      <c r="E60" s="498"/>
      <c r="F60" s="499" t="s">
        <v>101</v>
      </c>
      <c r="G60" s="500"/>
      <c r="H60" s="501"/>
    </row>
    <row r="61" spans="2:8" ht="82.5" customHeight="1" x14ac:dyDescent="0.15">
      <c r="B61" s="493" t="s">
        <v>3</v>
      </c>
      <c r="C61" s="496" t="s">
        <v>167</v>
      </c>
      <c r="D61" s="497"/>
      <c r="E61" s="498"/>
      <c r="F61" s="499" t="s">
        <v>101</v>
      </c>
      <c r="G61" s="500"/>
      <c r="H61" s="501"/>
    </row>
    <row r="62" spans="2:8" ht="51.75" customHeight="1" x14ac:dyDescent="0.15">
      <c r="B62" s="494"/>
      <c r="C62" s="496" t="s">
        <v>44</v>
      </c>
      <c r="D62" s="497"/>
      <c r="E62" s="498"/>
      <c r="F62" s="499" t="s">
        <v>101</v>
      </c>
      <c r="G62" s="500"/>
      <c r="H62" s="501"/>
    </row>
  </sheetData>
  <mergeCells count="80">
    <mergeCell ref="B4:H4"/>
    <mergeCell ref="D6:H6"/>
    <mergeCell ref="C22:H22"/>
    <mergeCell ref="C23:H23"/>
    <mergeCell ref="C24:H24"/>
    <mergeCell ref="E17:E18"/>
    <mergeCell ref="G17:G18"/>
    <mergeCell ref="B19:C20"/>
    <mergeCell ref="G15:G16"/>
    <mergeCell ref="B17:C18"/>
    <mergeCell ref="C25:H25"/>
    <mergeCell ref="B28:E28"/>
    <mergeCell ref="F28:H28"/>
    <mergeCell ref="B29:E29"/>
    <mergeCell ref="F29:H29"/>
    <mergeCell ref="B31:H31"/>
    <mergeCell ref="G32:H32"/>
    <mergeCell ref="G33:H33"/>
    <mergeCell ref="B34:C34"/>
    <mergeCell ref="E34:F34"/>
    <mergeCell ref="G34:H34"/>
    <mergeCell ref="B32:C33"/>
    <mergeCell ref="D32:D33"/>
    <mergeCell ref="E32:F33"/>
    <mergeCell ref="G37:H37"/>
    <mergeCell ref="G38:H38"/>
    <mergeCell ref="B39:D39"/>
    <mergeCell ref="E39:F39"/>
    <mergeCell ref="G39:H39"/>
    <mergeCell ref="B37:D38"/>
    <mergeCell ref="E37:F38"/>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C61:E61"/>
    <mergeCell ref="F61:H61"/>
    <mergeCell ref="D56:E56"/>
    <mergeCell ref="F56:H56"/>
    <mergeCell ref="D57:E57"/>
    <mergeCell ref="F57:H57"/>
    <mergeCell ref="D58:E58"/>
    <mergeCell ref="F58:H58"/>
    <mergeCell ref="D59:E59"/>
    <mergeCell ref="F59:H59"/>
    <mergeCell ref="D60:E60"/>
    <mergeCell ref="F60:H60"/>
    <mergeCell ref="D53:E53"/>
    <mergeCell ref="F53:H53"/>
    <mergeCell ref="D54:E54"/>
    <mergeCell ref="F54:H54"/>
    <mergeCell ref="D55:E55"/>
    <mergeCell ref="F55:H55"/>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2"/>
      <c r="B1" s="28"/>
      <c r="F1" s="4" t="s">
        <v>181</v>
      </c>
    </row>
    <row r="2" spans="1:6" ht="14.25" x14ac:dyDescent="0.15">
      <c r="A2" s="23"/>
      <c r="B2" s="29" t="s">
        <v>78</v>
      </c>
    </row>
    <row r="3" spans="1:6" ht="14.25" x14ac:dyDescent="0.15">
      <c r="A3" s="24"/>
      <c r="B3" s="30"/>
    </row>
    <row r="4" spans="1:6" ht="20.25" customHeight="1" x14ac:dyDescent="0.15">
      <c r="A4" s="338" t="s">
        <v>42</v>
      </c>
      <c r="B4" s="338"/>
      <c r="C4" s="338"/>
      <c r="D4" s="338"/>
      <c r="E4" s="338"/>
      <c r="F4" s="338"/>
    </row>
    <row r="5" spans="1:6" ht="20.25" customHeight="1" x14ac:dyDescent="0.15">
      <c r="A5" s="151"/>
      <c r="B5" s="151"/>
      <c r="C5" s="25"/>
      <c r="D5" s="25"/>
      <c r="E5" s="25"/>
      <c r="F5" s="25"/>
    </row>
    <row r="7" spans="1:6" ht="18" customHeight="1" x14ac:dyDescent="0.15">
      <c r="A7" s="279"/>
      <c r="B7" s="284" t="s">
        <v>45</v>
      </c>
      <c r="C7" s="555" t="s">
        <v>46</v>
      </c>
      <c r="D7" s="556" t="s">
        <v>190</v>
      </c>
      <c r="E7" s="556" t="s">
        <v>191</v>
      </c>
      <c r="F7" s="556" t="s">
        <v>192</v>
      </c>
    </row>
    <row r="8" spans="1:6" ht="18" customHeight="1" x14ac:dyDescent="0.15">
      <c r="A8" s="280" t="s">
        <v>43</v>
      </c>
      <c r="C8" s="452"/>
      <c r="D8" s="557"/>
      <c r="E8" s="557"/>
      <c r="F8" s="557"/>
    </row>
    <row r="9" spans="1:6" ht="18" customHeight="1" x14ac:dyDescent="0.15">
      <c r="A9" s="546" t="s">
        <v>140</v>
      </c>
      <c r="B9" s="549" t="s">
        <v>2</v>
      </c>
      <c r="C9" s="285">
        <f t="shared" ref="C9:C38" si="0">SUM(D9:F9)</f>
        <v>0</v>
      </c>
      <c r="D9" s="290"/>
      <c r="E9" s="290"/>
      <c r="F9" s="290"/>
    </row>
    <row r="10" spans="1:6" ht="18" customHeight="1" x14ac:dyDescent="0.15">
      <c r="A10" s="547"/>
      <c r="B10" s="550"/>
      <c r="C10" s="286">
        <f t="shared" si="0"/>
        <v>0</v>
      </c>
      <c r="D10" s="291"/>
      <c r="E10" s="291"/>
      <c r="F10" s="291"/>
    </row>
    <row r="11" spans="1:6" ht="18" customHeight="1" x14ac:dyDescent="0.15">
      <c r="A11" s="547"/>
      <c r="B11" s="551" t="s">
        <v>21</v>
      </c>
      <c r="C11" s="287">
        <f t="shared" si="0"/>
        <v>0</v>
      </c>
      <c r="D11" s="292"/>
      <c r="E11" s="292"/>
      <c r="F11" s="292"/>
    </row>
    <row r="12" spans="1:6" ht="18" customHeight="1" x14ac:dyDescent="0.15">
      <c r="A12" s="547"/>
      <c r="B12" s="552"/>
      <c r="C12" s="286">
        <f t="shared" si="0"/>
        <v>0</v>
      </c>
      <c r="D12" s="291"/>
      <c r="E12" s="291"/>
      <c r="F12" s="291"/>
    </row>
    <row r="13" spans="1:6" ht="18" customHeight="1" x14ac:dyDescent="0.15">
      <c r="A13" s="547"/>
      <c r="B13" s="553" t="s">
        <v>27</v>
      </c>
      <c r="C13" s="287">
        <f t="shared" si="0"/>
        <v>0</v>
      </c>
      <c r="D13" s="292"/>
      <c r="E13" s="292"/>
      <c r="F13" s="292"/>
    </row>
    <row r="14" spans="1:6" ht="18" customHeight="1" x14ac:dyDescent="0.15">
      <c r="A14" s="548"/>
      <c r="B14" s="554"/>
      <c r="C14" s="288">
        <f t="shared" si="0"/>
        <v>0</v>
      </c>
      <c r="D14" s="293"/>
      <c r="E14" s="293"/>
      <c r="F14" s="293"/>
    </row>
    <row r="15" spans="1:6" ht="18" customHeight="1" x14ac:dyDescent="0.15">
      <c r="A15" s="546" t="s">
        <v>141</v>
      </c>
      <c r="B15" s="549" t="s">
        <v>2</v>
      </c>
      <c r="C15" s="285">
        <f t="shared" si="0"/>
        <v>0</v>
      </c>
      <c r="D15" s="290"/>
      <c r="E15" s="290"/>
      <c r="F15" s="290"/>
    </row>
    <row r="16" spans="1:6" ht="18" customHeight="1" x14ac:dyDescent="0.15">
      <c r="A16" s="547"/>
      <c r="B16" s="550"/>
      <c r="C16" s="286">
        <f t="shared" si="0"/>
        <v>0</v>
      </c>
      <c r="D16" s="291"/>
      <c r="E16" s="291"/>
      <c r="F16" s="291"/>
    </row>
    <row r="17" spans="1:6" ht="18" customHeight="1" x14ac:dyDescent="0.15">
      <c r="A17" s="547"/>
      <c r="B17" s="551" t="s">
        <v>21</v>
      </c>
      <c r="C17" s="287">
        <f t="shared" si="0"/>
        <v>0</v>
      </c>
      <c r="D17" s="292"/>
      <c r="E17" s="292"/>
      <c r="F17" s="292"/>
    </row>
    <row r="18" spans="1:6" ht="18" customHeight="1" x14ac:dyDescent="0.15">
      <c r="A18" s="547"/>
      <c r="B18" s="552"/>
      <c r="C18" s="286">
        <f t="shared" si="0"/>
        <v>0</v>
      </c>
      <c r="D18" s="291"/>
      <c r="E18" s="291"/>
      <c r="F18" s="291"/>
    </row>
    <row r="19" spans="1:6" ht="18" customHeight="1" x14ac:dyDescent="0.15">
      <c r="A19" s="547"/>
      <c r="B19" s="553" t="s">
        <v>27</v>
      </c>
      <c r="C19" s="287">
        <f t="shared" si="0"/>
        <v>0</v>
      </c>
      <c r="D19" s="292"/>
      <c r="E19" s="292"/>
      <c r="F19" s="292"/>
    </row>
    <row r="20" spans="1:6" ht="18" customHeight="1" x14ac:dyDescent="0.15">
      <c r="A20" s="548"/>
      <c r="B20" s="554"/>
      <c r="C20" s="288">
        <f t="shared" si="0"/>
        <v>0</v>
      </c>
      <c r="D20" s="293"/>
      <c r="E20" s="293"/>
      <c r="F20" s="293"/>
    </row>
    <row r="21" spans="1:6" ht="18" customHeight="1" x14ac:dyDescent="0.15">
      <c r="A21" s="546" t="s">
        <v>10</v>
      </c>
      <c r="B21" s="549" t="s">
        <v>2</v>
      </c>
      <c r="C21" s="285">
        <f t="shared" si="0"/>
        <v>0</v>
      </c>
      <c r="D21" s="290"/>
      <c r="E21" s="290"/>
      <c r="F21" s="290"/>
    </row>
    <row r="22" spans="1:6" ht="18" customHeight="1" x14ac:dyDescent="0.15">
      <c r="A22" s="547"/>
      <c r="B22" s="550"/>
      <c r="C22" s="286">
        <f t="shared" si="0"/>
        <v>0</v>
      </c>
      <c r="D22" s="291"/>
      <c r="E22" s="291"/>
      <c r="F22" s="291"/>
    </row>
    <row r="23" spans="1:6" ht="18" customHeight="1" x14ac:dyDescent="0.15">
      <c r="A23" s="547"/>
      <c r="B23" s="551" t="s">
        <v>21</v>
      </c>
      <c r="C23" s="287">
        <f t="shared" si="0"/>
        <v>0</v>
      </c>
      <c r="D23" s="292"/>
      <c r="E23" s="292"/>
      <c r="F23" s="292"/>
    </row>
    <row r="24" spans="1:6" ht="18" customHeight="1" x14ac:dyDescent="0.15">
      <c r="A24" s="547"/>
      <c r="B24" s="552"/>
      <c r="C24" s="286">
        <f t="shared" si="0"/>
        <v>0</v>
      </c>
      <c r="D24" s="291"/>
      <c r="E24" s="291"/>
      <c r="F24" s="291"/>
    </row>
    <row r="25" spans="1:6" ht="18" customHeight="1" x14ac:dyDescent="0.15">
      <c r="A25" s="547"/>
      <c r="B25" s="553" t="s">
        <v>27</v>
      </c>
      <c r="C25" s="287">
        <f t="shared" si="0"/>
        <v>0</v>
      </c>
      <c r="D25" s="292"/>
      <c r="E25" s="292"/>
      <c r="F25" s="292"/>
    </row>
    <row r="26" spans="1:6" ht="18" customHeight="1" x14ac:dyDescent="0.15">
      <c r="A26" s="548"/>
      <c r="B26" s="554"/>
      <c r="C26" s="288">
        <f t="shared" si="0"/>
        <v>0</v>
      </c>
      <c r="D26" s="293"/>
      <c r="E26" s="293"/>
      <c r="F26" s="293"/>
    </row>
    <row r="27" spans="1:6" ht="18" customHeight="1" x14ac:dyDescent="0.15">
      <c r="A27" s="546" t="s">
        <v>98</v>
      </c>
      <c r="B27" s="549" t="s">
        <v>2</v>
      </c>
      <c r="C27" s="285">
        <f t="shared" si="0"/>
        <v>0</v>
      </c>
      <c r="D27" s="290"/>
      <c r="E27" s="290"/>
      <c r="F27" s="290"/>
    </row>
    <row r="28" spans="1:6" ht="18" customHeight="1" x14ac:dyDescent="0.15">
      <c r="A28" s="547"/>
      <c r="B28" s="550"/>
      <c r="C28" s="286">
        <f t="shared" si="0"/>
        <v>0</v>
      </c>
      <c r="D28" s="291"/>
      <c r="E28" s="291"/>
      <c r="F28" s="291"/>
    </row>
    <row r="29" spans="1:6" ht="18" customHeight="1" x14ac:dyDescent="0.15">
      <c r="A29" s="547"/>
      <c r="B29" s="551" t="s">
        <v>21</v>
      </c>
      <c r="C29" s="287">
        <f t="shared" si="0"/>
        <v>0</v>
      </c>
      <c r="D29" s="292"/>
      <c r="E29" s="292"/>
      <c r="F29" s="292"/>
    </row>
    <row r="30" spans="1:6" ht="18" customHeight="1" x14ac:dyDescent="0.15">
      <c r="A30" s="547"/>
      <c r="B30" s="552"/>
      <c r="C30" s="286">
        <f t="shared" si="0"/>
        <v>0</v>
      </c>
      <c r="D30" s="291"/>
      <c r="E30" s="291"/>
      <c r="F30" s="291"/>
    </row>
    <row r="31" spans="1:6" ht="18" customHeight="1" x14ac:dyDescent="0.15">
      <c r="A31" s="547"/>
      <c r="B31" s="553" t="s">
        <v>27</v>
      </c>
      <c r="C31" s="287">
        <f t="shared" si="0"/>
        <v>0</v>
      </c>
      <c r="D31" s="292"/>
      <c r="E31" s="292"/>
      <c r="F31" s="292"/>
    </row>
    <row r="32" spans="1:6" ht="18" customHeight="1" x14ac:dyDescent="0.15">
      <c r="A32" s="548"/>
      <c r="B32" s="554"/>
      <c r="C32" s="288">
        <f t="shared" si="0"/>
        <v>0</v>
      </c>
      <c r="D32" s="293"/>
      <c r="E32" s="293"/>
      <c r="F32" s="293"/>
    </row>
    <row r="33" spans="1:6" ht="18" customHeight="1" x14ac:dyDescent="0.15">
      <c r="A33" s="281"/>
      <c r="B33" s="541" t="s">
        <v>2</v>
      </c>
      <c r="C33" s="285">
        <f t="shared" si="0"/>
        <v>0</v>
      </c>
      <c r="D33" s="285">
        <f t="shared" ref="D33:F38" si="1">SUM(D9,D15,D21,D27)</f>
        <v>0</v>
      </c>
      <c r="E33" s="285">
        <f t="shared" si="1"/>
        <v>0</v>
      </c>
      <c r="F33" s="285">
        <f t="shared" si="1"/>
        <v>0</v>
      </c>
    </row>
    <row r="34" spans="1:6" ht="18" customHeight="1" x14ac:dyDescent="0.15">
      <c r="A34" s="282"/>
      <c r="B34" s="542"/>
      <c r="C34" s="286">
        <f t="shared" si="0"/>
        <v>0</v>
      </c>
      <c r="D34" s="286">
        <f t="shared" si="1"/>
        <v>0</v>
      </c>
      <c r="E34" s="286">
        <f t="shared" si="1"/>
        <v>0</v>
      </c>
      <c r="F34" s="286">
        <f t="shared" si="1"/>
        <v>0</v>
      </c>
    </row>
    <row r="35" spans="1:6" ht="18" customHeight="1" x14ac:dyDescent="0.15">
      <c r="A35" s="543" t="s">
        <v>40</v>
      </c>
      <c r="B35" s="544" t="s">
        <v>21</v>
      </c>
      <c r="C35" s="287">
        <f t="shared" si="0"/>
        <v>0</v>
      </c>
      <c r="D35" s="287">
        <f t="shared" si="1"/>
        <v>0</v>
      </c>
      <c r="E35" s="287">
        <f t="shared" si="1"/>
        <v>0</v>
      </c>
      <c r="F35" s="287">
        <f t="shared" si="1"/>
        <v>0</v>
      </c>
    </row>
    <row r="36" spans="1:6" ht="18" customHeight="1" x14ac:dyDescent="0.15">
      <c r="A36" s="543"/>
      <c r="B36" s="542"/>
      <c r="C36" s="286">
        <f t="shared" si="0"/>
        <v>0</v>
      </c>
      <c r="D36" s="286">
        <f t="shared" si="1"/>
        <v>0</v>
      </c>
      <c r="E36" s="286">
        <f t="shared" si="1"/>
        <v>0</v>
      </c>
      <c r="F36" s="286">
        <f t="shared" si="1"/>
        <v>0</v>
      </c>
    </row>
    <row r="37" spans="1:6" ht="18" customHeight="1" x14ac:dyDescent="0.15">
      <c r="A37" s="282"/>
      <c r="B37" s="544" t="s">
        <v>27</v>
      </c>
      <c r="C37" s="287">
        <f t="shared" si="0"/>
        <v>0</v>
      </c>
      <c r="D37" s="287">
        <f t="shared" si="1"/>
        <v>0</v>
      </c>
      <c r="E37" s="287">
        <f t="shared" si="1"/>
        <v>0</v>
      </c>
      <c r="F37" s="287">
        <f t="shared" si="1"/>
        <v>0</v>
      </c>
    </row>
    <row r="38" spans="1:6" ht="18" customHeight="1" x14ac:dyDescent="0.15">
      <c r="A38" s="283"/>
      <c r="B38" s="545"/>
      <c r="C38" s="288">
        <f t="shared" si="0"/>
        <v>0</v>
      </c>
      <c r="D38" s="288">
        <f t="shared" si="1"/>
        <v>0</v>
      </c>
      <c r="E38" s="288">
        <f t="shared" si="1"/>
        <v>0</v>
      </c>
      <c r="F38" s="288">
        <f t="shared" si="1"/>
        <v>0</v>
      </c>
    </row>
    <row r="39" spans="1:6" x14ac:dyDescent="0.15">
      <c r="C39" s="289"/>
    </row>
    <row r="40" spans="1:6" x14ac:dyDescent="0.15">
      <c r="A40" t="s">
        <v>15</v>
      </c>
    </row>
    <row r="41" spans="1:6" ht="14.25" x14ac:dyDescent="0.15">
      <c r="A41" s="36" t="s">
        <v>79</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A4:F4"/>
    <mergeCell ref="C7:C8"/>
    <mergeCell ref="D7:D8"/>
    <mergeCell ref="E7:E8"/>
    <mergeCell ref="F7:F8"/>
    <mergeCell ref="A9:A14"/>
    <mergeCell ref="B9:B10"/>
    <mergeCell ref="B11:B12"/>
    <mergeCell ref="B13:B14"/>
    <mergeCell ref="A15:A20"/>
    <mergeCell ref="B15:B16"/>
    <mergeCell ref="B17:B18"/>
    <mergeCell ref="B19:B20"/>
    <mergeCell ref="B33:B34"/>
    <mergeCell ref="A35:A36"/>
    <mergeCell ref="B35:B36"/>
    <mergeCell ref="B37:B38"/>
    <mergeCell ref="A21:A26"/>
    <mergeCell ref="B21:B22"/>
    <mergeCell ref="B23:B24"/>
    <mergeCell ref="B25:B26"/>
    <mergeCell ref="A27:A32"/>
    <mergeCell ref="B27:B28"/>
    <mergeCell ref="B29:B30"/>
    <mergeCell ref="B31:B32"/>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C1" zoomScaleSheetLayoutView="100" workbookViewId="0">
      <selection activeCell="D13" sqref="D13"/>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223</v>
      </c>
    </row>
    <row r="4" spans="1:4" ht="37.5" customHeight="1" x14ac:dyDescent="0.15">
      <c r="B4" s="8" t="s">
        <v>323</v>
      </c>
      <c r="C4" s="9" t="s">
        <v>224</v>
      </c>
      <c r="D4" s="14" t="s">
        <v>168</v>
      </c>
    </row>
    <row r="5" spans="1:4" ht="45" customHeight="1" x14ac:dyDescent="0.15">
      <c r="B5" s="323" t="s">
        <v>200</v>
      </c>
      <c r="C5" s="10" t="s">
        <v>61</v>
      </c>
      <c r="D5" s="317" t="s">
        <v>296</v>
      </c>
    </row>
    <row r="6" spans="1:4" ht="45" customHeight="1" x14ac:dyDescent="0.15">
      <c r="B6" s="324"/>
      <c r="C6" s="11" t="s">
        <v>136</v>
      </c>
      <c r="D6" s="15" t="s">
        <v>226</v>
      </c>
    </row>
    <row r="7" spans="1:4" ht="45" customHeight="1" x14ac:dyDescent="0.15">
      <c r="B7" s="322" t="s">
        <v>214</v>
      </c>
      <c r="C7" s="12" t="s">
        <v>214</v>
      </c>
      <c r="D7" s="16" t="s">
        <v>294</v>
      </c>
    </row>
    <row r="8" spans="1:4" ht="45" customHeight="1" x14ac:dyDescent="0.15">
      <c r="B8" s="324" t="s">
        <v>215</v>
      </c>
      <c r="C8" s="12" t="s">
        <v>216</v>
      </c>
      <c r="D8" s="16" t="s">
        <v>297</v>
      </c>
    </row>
    <row r="9" spans="1:4" ht="45" customHeight="1" x14ac:dyDescent="0.15">
      <c r="B9" s="324"/>
      <c r="C9" s="12" t="s">
        <v>217</v>
      </c>
      <c r="D9" s="15" t="s">
        <v>271</v>
      </c>
    </row>
    <row r="10" spans="1:4" ht="45" customHeight="1" x14ac:dyDescent="0.15">
      <c r="B10" s="324"/>
      <c r="C10" s="12" t="s">
        <v>227</v>
      </c>
      <c r="D10" s="16" t="s">
        <v>324</v>
      </c>
    </row>
    <row r="11" spans="1:4" ht="45" customHeight="1" x14ac:dyDescent="0.15">
      <c r="B11" s="324"/>
      <c r="C11" s="12" t="s">
        <v>218</v>
      </c>
      <c r="D11" s="16" t="s">
        <v>326</v>
      </c>
    </row>
    <row r="12" spans="1:4" ht="45" customHeight="1" x14ac:dyDescent="0.15">
      <c r="B12" s="324"/>
      <c r="C12" s="12" t="s">
        <v>219</v>
      </c>
      <c r="D12" s="16" t="s">
        <v>327</v>
      </c>
    </row>
    <row r="13" spans="1:4" ht="45" customHeight="1" x14ac:dyDescent="0.15">
      <c r="B13" s="325"/>
      <c r="C13" s="13" t="s">
        <v>228</v>
      </c>
      <c r="D13" s="17" t="s">
        <v>325</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C15" sqref="C15:I15"/>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25</v>
      </c>
    </row>
    <row r="3" spans="2:29" ht="25.5" customHeight="1" x14ac:dyDescent="0.15">
      <c r="B3" s="18" t="s">
        <v>82</v>
      </c>
      <c r="I3" s="21" t="s">
        <v>229</v>
      </c>
    </row>
    <row r="5" spans="2:29" ht="46.5" customHeight="1" x14ac:dyDescent="0.15">
      <c r="B5" s="326" t="s">
        <v>272</v>
      </c>
      <c r="C5" s="326"/>
      <c r="D5" s="326"/>
      <c r="E5" s="326"/>
      <c r="F5" s="326"/>
      <c r="G5" s="326"/>
      <c r="H5" s="326"/>
      <c r="I5" s="326"/>
    </row>
    <row r="6" spans="2:29" x14ac:dyDescent="0.15">
      <c r="B6" s="19"/>
      <c r="C6" s="19"/>
      <c r="D6" s="19"/>
      <c r="E6" s="19"/>
      <c r="F6" s="19"/>
      <c r="G6" s="19"/>
      <c r="H6" s="19"/>
      <c r="I6" s="19"/>
    </row>
    <row r="7" spans="2:29" x14ac:dyDescent="0.15">
      <c r="B7" s="19" t="s">
        <v>13</v>
      </c>
      <c r="C7" s="19"/>
      <c r="D7" s="19"/>
      <c r="E7" s="19"/>
      <c r="F7" s="19"/>
      <c r="G7" s="19"/>
      <c r="H7" s="19"/>
      <c r="I7" s="19"/>
    </row>
    <row r="8" spans="2:29" x14ac:dyDescent="0.15">
      <c r="B8" s="19"/>
      <c r="C8" s="19"/>
      <c r="D8" s="19"/>
      <c r="E8" s="19"/>
      <c r="F8" s="19"/>
      <c r="G8" s="19"/>
      <c r="H8" s="19"/>
      <c r="I8" s="19"/>
    </row>
    <row r="9" spans="2:29" ht="55.5" customHeight="1" x14ac:dyDescent="0.15">
      <c r="B9" s="20" t="s">
        <v>72</v>
      </c>
      <c r="C9" s="327" t="s">
        <v>230</v>
      </c>
      <c r="D9" s="327"/>
      <c r="E9" s="327"/>
      <c r="F9" s="327"/>
      <c r="G9" s="327"/>
      <c r="H9" s="327"/>
      <c r="I9" s="327"/>
    </row>
    <row r="10" spans="2:29" x14ac:dyDescent="0.15">
      <c r="B10" s="19"/>
      <c r="C10" s="19"/>
      <c r="D10" s="19"/>
      <c r="E10" s="19"/>
      <c r="F10" s="19"/>
      <c r="G10" s="19"/>
      <c r="H10" s="19"/>
      <c r="I10" s="19"/>
    </row>
    <row r="11" spans="2:29" ht="55.5" customHeight="1" x14ac:dyDescent="0.15">
      <c r="B11" s="20" t="s">
        <v>72</v>
      </c>
      <c r="C11" s="328" t="s">
        <v>298</v>
      </c>
      <c r="D11" s="328"/>
      <c r="E11" s="328"/>
      <c r="F11" s="328"/>
      <c r="G11" s="328"/>
      <c r="H11" s="328"/>
      <c r="I11" s="328"/>
    </row>
    <row r="12" spans="2:29" x14ac:dyDescent="0.15">
      <c r="B12" s="19"/>
      <c r="C12" s="19"/>
      <c r="D12" s="19"/>
      <c r="E12" s="19"/>
      <c r="F12" s="19"/>
      <c r="G12" s="19"/>
      <c r="H12" s="19"/>
      <c r="I12" s="19"/>
    </row>
    <row r="13" spans="2:29" ht="55.5" customHeight="1" x14ac:dyDescent="0.15">
      <c r="B13" s="20" t="s">
        <v>72</v>
      </c>
      <c r="C13" s="327" t="s">
        <v>231</v>
      </c>
      <c r="D13" s="327"/>
      <c r="E13" s="327"/>
      <c r="F13" s="327"/>
      <c r="G13" s="327"/>
      <c r="H13" s="327"/>
      <c r="I13" s="327"/>
    </row>
    <row r="14" spans="2:29" x14ac:dyDescent="0.15">
      <c r="B14" s="19"/>
      <c r="C14" s="19"/>
      <c r="D14" s="19"/>
      <c r="E14" s="19"/>
      <c r="F14" s="19"/>
      <c r="G14" s="19"/>
      <c r="H14" s="19"/>
      <c r="I14" s="19"/>
    </row>
    <row r="15" spans="2:29" ht="55.5" customHeight="1" x14ac:dyDescent="0.15">
      <c r="B15" s="20" t="s">
        <v>72</v>
      </c>
      <c r="C15" s="327" t="s">
        <v>321</v>
      </c>
      <c r="D15" s="327"/>
      <c r="E15" s="327"/>
      <c r="F15" s="327"/>
      <c r="G15" s="327"/>
      <c r="H15" s="327"/>
      <c r="I15" s="327"/>
    </row>
    <row r="16" spans="2:29" x14ac:dyDescent="0.15">
      <c r="B16" s="19"/>
      <c r="C16" s="19"/>
      <c r="D16" s="19"/>
      <c r="E16" s="19"/>
      <c r="F16" s="19"/>
      <c r="G16" s="19"/>
      <c r="H16" s="19"/>
      <c r="I16" s="19"/>
    </row>
    <row r="17" spans="2:9" ht="55.5" customHeight="1" x14ac:dyDescent="0.15">
      <c r="B17" s="20" t="s">
        <v>72</v>
      </c>
      <c r="C17" s="327" t="s">
        <v>295</v>
      </c>
      <c r="D17" s="327"/>
      <c r="E17" s="327"/>
      <c r="F17" s="327"/>
      <c r="G17" s="327"/>
      <c r="H17" s="327"/>
      <c r="I17" s="327"/>
    </row>
  </sheetData>
  <mergeCells count="6">
    <mergeCell ref="B5:I5"/>
    <mergeCell ref="C9:I9"/>
    <mergeCell ref="C13:I13"/>
    <mergeCell ref="C15:I15"/>
    <mergeCell ref="C17:I17"/>
    <mergeCell ref="C11:I11"/>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2"/>
      <c r="B1" s="28"/>
      <c r="G1" s="57" t="s">
        <v>83</v>
      </c>
    </row>
    <row r="2" spans="1:7" ht="14.25" x14ac:dyDescent="0.15">
      <c r="A2" s="23"/>
      <c r="B2" s="29" t="s">
        <v>78</v>
      </c>
      <c r="G2" s="58"/>
    </row>
    <row r="3" spans="1:7" ht="14.25" x14ac:dyDescent="0.15">
      <c r="A3" s="24"/>
      <c r="B3" s="30"/>
      <c r="G3" s="58"/>
    </row>
    <row r="4" spans="1:7" ht="24" customHeight="1" x14ac:dyDescent="0.15">
      <c r="A4" s="338" t="s">
        <v>51</v>
      </c>
      <c r="B4" s="338"/>
      <c r="C4" s="338"/>
      <c r="D4" s="338"/>
      <c r="E4" s="338"/>
      <c r="F4" s="338"/>
      <c r="G4" s="338"/>
    </row>
    <row r="6" spans="1:7" ht="14.25" x14ac:dyDescent="0.15">
      <c r="G6" s="59" t="s">
        <v>36</v>
      </c>
    </row>
    <row r="7" spans="1:7" ht="36" customHeight="1" x14ac:dyDescent="0.15">
      <c r="A7" s="341" t="s">
        <v>1</v>
      </c>
      <c r="B7" s="342"/>
      <c r="C7" s="37" t="s">
        <v>2</v>
      </c>
      <c r="D7" s="47" t="s">
        <v>5</v>
      </c>
      <c r="E7" s="47" t="s">
        <v>21</v>
      </c>
      <c r="F7" s="345" t="s">
        <v>16</v>
      </c>
      <c r="G7" s="60" t="s">
        <v>14</v>
      </c>
    </row>
    <row r="8" spans="1:7" ht="18" customHeight="1" x14ac:dyDescent="0.15">
      <c r="A8" s="343"/>
      <c r="B8" s="344"/>
      <c r="C8" s="38" t="s">
        <v>161</v>
      </c>
      <c r="D8" s="48" t="s">
        <v>9</v>
      </c>
      <c r="E8" s="52" t="s">
        <v>22</v>
      </c>
      <c r="F8" s="346"/>
      <c r="G8" s="61" t="s">
        <v>8</v>
      </c>
    </row>
    <row r="9" spans="1:7" ht="29.25" customHeight="1" x14ac:dyDescent="0.15">
      <c r="A9" s="339" t="s">
        <v>131</v>
      </c>
      <c r="B9" s="340"/>
      <c r="C9" s="39"/>
      <c r="D9" s="49"/>
      <c r="E9" s="39"/>
      <c r="F9" s="39"/>
      <c r="G9" s="62"/>
    </row>
    <row r="10" spans="1:7" ht="18" customHeight="1" x14ac:dyDescent="0.15">
      <c r="A10" s="26"/>
      <c r="B10" s="329" t="s">
        <v>152</v>
      </c>
      <c r="C10" s="40">
        <v>0</v>
      </c>
      <c r="D10" s="40">
        <v>0</v>
      </c>
      <c r="E10" s="40">
        <f t="shared" ref="E10:E17" si="0">C10-D10</f>
        <v>0</v>
      </c>
      <c r="F10" s="336" t="s">
        <v>142</v>
      </c>
      <c r="G10" s="63">
        <f>E10*1</f>
        <v>0</v>
      </c>
    </row>
    <row r="11" spans="1:7" ht="18" customHeight="1" x14ac:dyDescent="0.15">
      <c r="A11" s="26"/>
      <c r="B11" s="330"/>
      <c r="C11" s="41">
        <v>0</v>
      </c>
      <c r="D11" s="41">
        <v>0</v>
      </c>
      <c r="E11" s="41">
        <f t="shared" si="0"/>
        <v>0</v>
      </c>
      <c r="F11" s="337"/>
      <c r="G11" s="64">
        <f>E11*1</f>
        <v>0</v>
      </c>
    </row>
    <row r="12" spans="1:7" ht="18" customHeight="1" x14ac:dyDescent="0.15">
      <c r="A12" s="26"/>
      <c r="B12" s="329" t="s">
        <v>129</v>
      </c>
      <c r="C12" s="42">
        <v>0</v>
      </c>
      <c r="D12" s="40">
        <v>0</v>
      </c>
      <c r="E12" s="40">
        <f t="shared" si="0"/>
        <v>0</v>
      </c>
      <c r="F12" s="336" t="s">
        <v>142</v>
      </c>
      <c r="G12" s="63">
        <f>E12*1</f>
        <v>0</v>
      </c>
    </row>
    <row r="13" spans="1:7" ht="18" customHeight="1" x14ac:dyDescent="0.15">
      <c r="A13" s="26"/>
      <c r="B13" s="330"/>
      <c r="C13" s="43">
        <v>0</v>
      </c>
      <c r="D13" s="41">
        <v>0</v>
      </c>
      <c r="E13" s="41">
        <f t="shared" si="0"/>
        <v>0</v>
      </c>
      <c r="F13" s="337"/>
      <c r="G13" s="64">
        <f>E13*1</f>
        <v>0</v>
      </c>
    </row>
    <row r="14" spans="1:7" ht="18" customHeight="1" x14ac:dyDescent="0.15">
      <c r="A14" s="26"/>
      <c r="B14" s="329" t="s">
        <v>130</v>
      </c>
      <c r="C14" s="42">
        <v>0</v>
      </c>
      <c r="D14" s="40">
        <v>0</v>
      </c>
      <c r="E14" s="40">
        <f t="shared" si="0"/>
        <v>0</v>
      </c>
      <c r="F14" s="336" t="s">
        <v>110</v>
      </c>
      <c r="G14" s="63">
        <f>E14*1/3</f>
        <v>0</v>
      </c>
    </row>
    <row r="15" spans="1:7" ht="18" customHeight="1" x14ac:dyDescent="0.15">
      <c r="A15" s="26"/>
      <c r="B15" s="330"/>
      <c r="C15" s="43">
        <v>0</v>
      </c>
      <c r="D15" s="41">
        <v>0</v>
      </c>
      <c r="E15" s="41">
        <f t="shared" si="0"/>
        <v>0</v>
      </c>
      <c r="F15" s="337"/>
      <c r="G15" s="64">
        <f>E15*1/3</f>
        <v>0</v>
      </c>
    </row>
    <row r="16" spans="1:7" ht="18" customHeight="1" x14ac:dyDescent="0.15">
      <c r="A16" s="26"/>
      <c r="B16" s="329" t="s">
        <v>98</v>
      </c>
      <c r="C16" s="42">
        <v>0</v>
      </c>
      <c r="D16" s="40">
        <v>0</v>
      </c>
      <c r="E16" s="40">
        <f t="shared" si="0"/>
        <v>0</v>
      </c>
      <c r="F16" s="336" t="s">
        <v>110</v>
      </c>
      <c r="G16" s="63">
        <f>E16*1/3</f>
        <v>0</v>
      </c>
    </row>
    <row r="17" spans="1:7" ht="18" customHeight="1" x14ac:dyDescent="0.15">
      <c r="A17" s="26"/>
      <c r="B17" s="330"/>
      <c r="C17" s="43">
        <v>0</v>
      </c>
      <c r="D17" s="41">
        <v>0</v>
      </c>
      <c r="E17" s="41">
        <f t="shared" si="0"/>
        <v>0</v>
      </c>
      <c r="F17" s="337"/>
      <c r="G17" s="64">
        <f>E17*1/3</f>
        <v>0</v>
      </c>
    </row>
    <row r="18" spans="1:7" ht="18" customHeight="1" x14ac:dyDescent="0.15">
      <c r="A18" s="26"/>
      <c r="B18" s="329"/>
      <c r="C18" s="42"/>
      <c r="D18" s="44"/>
      <c r="E18" s="53"/>
      <c r="F18" s="331"/>
      <c r="G18" s="63"/>
    </row>
    <row r="19" spans="1:7" ht="18" customHeight="1" x14ac:dyDescent="0.15">
      <c r="A19" s="26"/>
      <c r="B19" s="330"/>
      <c r="C19" s="43"/>
      <c r="D19" s="50"/>
      <c r="E19" s="54"/>
      <c r="F19" s="332"/>
      <c r="G19" s="64"/>
    </row>
    <row r="20" spans="1:7" ht="18" customHeight="1" x14ac:dyDescent="0.15">
      <c r="A20" s="26"/>
      <c r="B20" s="329"/>
      <c r="C20" s="44"/>
      <c r="D20" s="44"/>
      <c r="E20" s="40"/>
      <c r="F20" s="331"/>
      <c r="G20" s="63"/>
    </row>
    <row r="21" spans="1:7" ht="18" customHeight="1" x14ac:dyDescent="0.15">
      <c r="A21" s="27"/>
      <c r="B21" s="330"/>
      <c r="C21" s="41"/>
      <c r="D21" s="50"/>
      <c r="E21" s="41"/>
      <c r="F21" s="333"/>
      <c r="G21" s="64"/>
    </row>
    <row r="22" spans="1:7" ht="18" customHeight="1" x14ac:dyDescent="0.15">
      <c r="A22" s="334"/>
      <c r="B22" s="31" t="s">
        <v>153</v>
      </c>
      <c r="C22" s="45">
        <f>C10+C12+C14+C16+C18+C20</f>
        <v>0</v>
      </c>
      <c r="D22" s="45">
        <f>D10+D12+D14+D16+D18+D20</f>
        <v>0</v>
      </c>
      <c r="E22" s="45">
        <f>E10+E12+E14+E16+E18+E20</f>
        <v>0</v>
      </c>
      <c r="F22" s="39"/>
      <c r="G22" s="65">
        <f>G10+G12+G14+G16+G18+G20</f>
        <v>0</v>
      </c>
    </row>
    <row r="23" spans="1:7" ht="18" customHeight="1" x14ac:dyDescent="0.15">
      <c r="A23" s="334"/>
      <c r="B23" s="32" t="s">
        <v>154</v>
      </c>
      <c r="C23" s="41">
        <f>C19+C21+C11+C13+C15+C17</f>
        <v>0</v>
      </c>
      <c r="D23" s="41">
        <f>D19+D21+D11+D13+D15+D17</f>
        <v>0</v>
      </c>
      <c r="E23" s="41">
        <f>E19+E21+E11+E13+E15+E17</f>
        <v>0</v>
      </c>
      <c r="F23" s="55"/>
      <c r="G23" s="64">
        <f>G19+G21+G11+G13+G15+G17</f>
        <v>0</v>
      </c>
    </row>
    <row r="24" spans="1:7" ht="18" customHeight="1" x14ac:dyDescent="0.15">
      <c r="A24" s="335"/>
      <c r="B24" s="33" t="s">
        <v>155</v>
      </c>
      <c r="C24" s="46">
        <f>C23-C22</f>
        <v>0</v>
      </c>
      <c r="D24" s="51">
        <f>D23-D22</f>
        <v>0</v>
      </c>
      <c r="E24" s="46">
        <f>E23-E22</f>
        <v>0</v>
      </c>
      <c r="F24" s="56"/>
      <c r="G24" s="66">
        <f>G23-G22</f>
        <v>0</v>
      </c>
    </row>
    <row r="26" spans="1:7" ht="14.25" x14ac:dyDescent="0.15">
      <c r="B26" s="34" t="s">
        <v>26</v>
      </c>
    </row>
    <row r="28" spans="1:7" ht="18" customHeight="1" x14ac:dyDescent="0.15">
      <c r="B28" s="35" t="s">
        <v>84</v>
      </c>
      <c r="C28" s="35"/>
      <c r="D28" s="19"/>
      <c r="E28" s="35" t="s">
        <v>28</v>
      </c>
      <c r="F28" s="35"/>
    </row>
    <row r="29" spans="1:7" ht="18" customHeight="1" x14ac:dyDescent="0.15">
      <c r="B29" s="35" t="s">
        <v>84</v>
      </c>
      <c r="C29" s="35"/>
      <c r="D29" s="19"/>
      <c r="E29" s="35" t="s">
        <v>28</v>
      </c>
      <c r="F29" s="35"/>
    </row>
    <row r="30" spans="1:7" ht="18" customHeight="1" x14ac:dyDescent="0.15">
      <c r="B30" s="35" t="s">
        <v>84</v>
      </c>
      <c r="C30" s="35"/>
      <c r="D30" s="19"/>
      <c r="E30" s="35" t="s">
        <v>28</v>
      </c>
      <c r="F30" s="35"/>
    </row>
    <row r="34" spans="2:2" ht="14.25" x14ac:dyDescent="0.15">
      <c r="B34" s="34" t="s">
        <v>29</v>
      </c>
    </row>
    <row r="35" spans="2:2" ht="14.25" x14ac:dyDescent="0.15">
      <c r="B35" s="36" t="s">
        <v>189</v>
      </c>
    </row>
    <row r="36" spans="2:2" ht="15.75" x14ac:dyDescent="0.15">
      <c r="B36" s="36" t="s">
        <v>81</v>
      </c>
    </row>
    <row r="37" spans="2:2" ht="14.25" x14ac:dyDescent="0.15">
      <c r="B37" s="34" t="s">
        <v>0</v>
      </c>
    </row>
  </sheetData>
  <mergeCells count="17">
    <mergeCell ref="A4:G4"/>
    <mergeCell ref="A9:B9"/>
    <mergeCell ref="A7:B8"/>
    <mergeCell ref="F7:F8"/>
    <mergeCell ref="B10:B11"/>
    <mergeCell ref="F10:F11"/>
    <mergeCell ref="B12:B13"/>
    <mergeCell ref="F12:F13"/>
    <mergeCell ref="B14:B15"/>
    <mergeCell ref="F14:F15"/>
    <mergeCell ref="B16:B17"/>
    <mergeCell ref="F16:F17"/>
    <mergeCell ref="B18:B19"/>
    <mergeCell ref="F18:F19"/>
    <mergeCell ref="B20:B21"/>
    <mergeCell ref="F20:F21"/>
    <mergeCell ref="A22:A24"/>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4"/>
  <sheetViews>
    <sheetView tabSelected="1" view="pageBreakPreview" zoomScaleSheetLayoutView="100" workbookViewId="0"/>
  </sheetViews>
  <sheetFormatPr defaultRowHeight="13.5" x14ac:dyDescent="0.15"/>
  <cols>
    <col min="1" max="1" width="2.625" customWidth="1"/>
    <col min="2" max="2" width="3" customWidth="1"/>
    <col min="3" max="3" width="7.125" customWidth="1"/>
    <col min="4" max="4" width="9.625" customWidth="1"/>
    <col min="5" max="5" width="3.2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ht="15.75" customHeight="1" x14ac:dyDescent="0.15">
      <c r="O1" s="4" t="s">
        <v>222</v>
      </c>
    </row>
    <row r="2" spans="1:20" ht="6" customHeight="1" x14ac:dyDescent="0.15">
      <c r="A2" s="36"/>
      <c r="B2" s="36"/>
      <c r="C2" s="36"/>
      <c r="D2" s="75"/>
      <c r="E2" s="36"/>
      <c r="F2" s="36"/>
      <c r="G2" s="36"/>
      <c r="H2" s="36"/>
      <c r="I2" s="36"/>
      <c r="J2" s="36"/>
      <c r="K2" s="36"/>
      <c r="L2" s="36"/>
      <c r="M2" s="36"/>
      <c r="N2" s="36"/>
      <c r="O2" s="36"/>
      <c r="P2" s="36"/>
      <c r="Q2" s="36"/>
      <c r="R2" s="36"/>
      <c r="S2" s="36"/>
      <c r="T2" s="36"/>
    </row>
    <row r="3" spans="1:20" ht="15.75" customHeight="1" x14ac:dyDescent="0.15">
      <c r="A3" s="36"/>
      <c r="B3" s="36"/>
      <c r="C3" s="36"/>
      <c r="D3" s="75"/>
      <c r="E3" s="36"/>
      <c r="F3" s="36"/>
      <c r="G3" s="36"/>
      <c r="H3" s="36"/>
      <c r="I3" s="36"/>
      <c r="J3" s="36"/>
      <c r="K3" s="36"/>
      <c r="L3" s="358" t="str">
        <f>設定!B8</f>
        <v>令和〇年○○月○○日</v>
      </c>
      <c r="M3" s="358"/>
      <c r="N3" s="358"/>
      <c r="O3" s="358"/>
      <c r="P3" s="36"/>
      <c r="Q3" s="36"/>
      <c r="R3" s="36"/>
      <c r="S3" s="36"/>
      <c r="T3" s="36"/>
    </row>
    <row r="4" spans="1:20" ht="6.75" customHeight="1" x14ac:dyDescent="0.15">
      <c r="A4" s="36"/>
      <c r="B4" s="36"/>
      <c r="C4" s="36"/>
      <c r="D4" s="36"/>
      <c r="E4" s="36"/>
      <c r="F4" s="36"/>
      <c r="G4" s="36"/>
      <c r="H4" s="36"/>
      <c r="I4" s="36"/>
      <c r="J4" s="36"/>
      <c r="K4" s="36"/>
      <c r="L4" s="79"/>
      <c r="M4" s="79"/>
      <c r="N4" s="36"/>
      <c r="O4" s="36"/>
      <c r="P4" s="36"/>
      <c r="Q4" s="36"/>
      <c r="R4" s="36"/>
      <c r="S4" s="36"/>
      <c r="T4" s="36"/>
    </row>
    <row r="5" spans="1:20" ht="15.75" customHeight="1" x14ac:dyDescent="0.15">
      <c r="A5" s="36"/>
      <c r="B5" s="36" t="s">
        <v>274</v>
      </c>
      <c r="C5" s="36"/>
      <c r="D5" s="36"/>
      <c r="E5" s="36"/>
      <c r="F5" s="36"/>
      <c r="G5" s="36"/>
      <c r="H5" s="36"/>
      <c r="I5" s="36"/>
      <c r="J5" s="36"/>
      <c r="K5" s="36"/>
      <c r="L5" s="36"/>
      <c r="M5" s="36"/>
      <c r="N5" s="36"/>
      <c r="O5" s="36"/>
      <c r="P5" s="36"/>
      <c r="Q5" s="36"/>
      <c r="R5" s="36"/>
      <c r="S5" s="36"/>
      <c r="T5" s="36"/>
    </row>
    <row r="6" spans="1:20" ht="5.25" customHeight="1" x14ac:dyDescent="0.15">
      <c r="A6" s="36"/>
      <c r="B6" s="36"/>
      <c r="C6" s="36"/>
      <c r="D6" s="36"/>
      <c r="E6" s="36"/>
      <c r="F6" s="36"/>
      <c r="G6" s="36"/>
      <c r="H6" s="36"/>
      <c r="I6" s="36"/>
      <c r="J6" s="36"/>
      <c r="K6" s="36"/>
      <c r="L6" s="36"/>
      <c r="M6" s="36"/>
      <c r="N6" s="36"/>
      <c r="O6" s="36"/>
      <c r="P6" s="36"/>
      <c r="Q6" s="36"/>
      <c r="R6" s="36"/>
      <c r="S6" s="36"/>
      <c r="T6" s="36"/>
    </row>
    <row r="7" spans="1:20" ht="15.75" customHeight="1" x14ac:dyDescent="0.15">
      <c r="A7" s="36"/>
      <c r="B7" s="36"/>
      <c r="C7" s="36"/>
      <c r="D7" s="59" t="s">
        <v>23</v>
      </c>
      <c r="E7" s="338" t="str">
        <f>設定!B4</f>
        <v>合田　純一</v>
      </c>
      <c r="F7" s="338"/>
      <c r="G7" s="338"/>
      <c r="H7" s="338"/>
      <c r="I7" s="36" t="s">
        <v>273</v>
      </c>
      <c r="J7" s="36"/>
      <c r="K7" s="36"/>
      <c r="L7" s="36"/>
      <c r="M7" s="36"/>
      <c r="N7" s="36"/>
      <c r="O7" s="36"/>
      <c r="P7" s="36"/>
      <c r="Q7" s="36"/>
      <c r="R7" s="36"/>
      <c r="S7" s="36"/>
      <c r="T7" s="36"/>
    </row>
    <row r="8" spans="1:20" ht="6.75" customHeight="1" x14ac:dyDescent="0.15">
      <c r="A8" s="36"/>
      <c r="B8" s="36"/>
      <c r="C8" s="36"/>
      <c r="D8" s="36"/>
      <c r="E8" s="59"/>
      <c r="F8" s="25"/>
      <c r="G8" s="25"/>
      <c r="H8" s="25"/>
      <c r="I8" s="36"/>
      <c r="J8" s="36"/>
      <c r="K8" s="36"/>
      <c r="L8" s="36"/>
      <c r="M8" s="36"/>
      <c r="P8" s="36"/>
      <c r="Q8" s="36"/>
      <c r="R8" s="36"/>
      <c r="S8" s="36"/>
      <c r="T8" s="36"/>
    </row>
    <row r="9" spans="1:20" ht="15.75" customHeight="1" x14ac:dyDescent="0.15">
      <c r="A9" s="36"/>
      <c r="B9" s="36"/>
      <c r="C9" s="36"/>
      <c r="D9" s="36"/>
      <c r="E9" s="36"/>
      <c r="F9" s="36"/>
      <c r="G9" s="36"/>
      <c r="H9" s="36"/>
      <c r="I9" s="36"/>
      <c r="J9" s="36"/>
      <c r="L9" s="80" t="s">
        <v>220</v>
      </c>
      <c r="M9" s="365" t="str">
        <f>設定!B5</f>
        <v>〇－●●-△</v>
      </c>
      <c r="N9" s="365"/>
      <c r="O9" s="365"/>
      <c r="P9" s="36"/>
      <c r="Q9" s="36"/>
      <c r="R9" s="36"/>
      <c r="S9" s="36"/>
      <c r="T9" s="36"/>
    </row>
    <row r="10" spans="1:20" ht="5.25" customHeight="1" x14ac:dyDescent="0.15">
      <c r="A10" s="36"/>
      <c r="B10" s="59"/>
      <c r="C10" s="59"/>
      <c r="D10" s="59"/>
      <c r="E10" s="59"/>
      <c r="F10" s="59"/>
      <c r="G10" s="59"/>
      <c r="H10" s="59"/>
      <c r="I10" s="59"/>
      <c r="J10" s="59"/>
      <c r="K10" s="59"/>
      <c r="L10" s="59"/>
      <c r="M10" s="59"/>
      <c r="N10" s="59"/>
      <c r="P10" s="36"/>
      <c r="Q10" s="36"/>
      <c r="R10" s="36"/>
      <c r="S10" s="36"/>
      <c r="T10" s="36"/>
    </row>
    <row r="11" spans="1:20" ht="15.75" customHeight="1" x14ac:dyDescent="0.15">
      <c r="A11" s="36"/>
      <c r="B11" s="364" t="str">
        <f>設定!B6</f>
        <v>協議会・団体等の名称</v>
      </c>
      <c r="C11" s="364"/>
      <c r="D11" s="364"/>
      <c r="E11" s="364"/>
      <c r="F11" s="364"/>
      <c r="G11" s="364"/>
      <c r="H11" s="364"/>
      <c r="I11" s="364"/>
      <c r="J11" s="364"/>
      <c r="K11" s="364"/>
      <c r="L11" s="364"/>
      <c r="M11" s="364"/>
      <c r="N11" s="364"/>
      <c r="O11" s="364"/>
      <c r="P11" s="36"/>
      <c r="Q11" s="36"/>
      <c r="R11" s="36"/>
      <c r="S11" s="36"/>
      <c r="T11" s="36"/>
    </row>
    <row r="12" spans="1:20" ht="5.25" customHeight="1" x14ac:dyDescent="0.15">
      <c r="A12" s="36"/>
      <c r="B12" s="59"/>
      <c r="C12" s="59"/>
      <c r="D12" s="59"/>
      <c r="E12" s="59"/>
      <c r="F12" s="59"/>
      <c r="G12" s="59"/>
      <c r="H12" s="59"/>
      <c r="I12" s="59"/>
      <c r="J12" s="59"/>
      <c r="K12" s="59"/>
      <c r="L12" s="59"/>
      <c r="M12" s="59"/>
      <c r="N12" s="59"/>
      <c r="P12" s="36"/>
      <c r="Q12" s="36"/>
      <c r="R12" s="36"/>
      <c r="S12" s="36"/>
      <c r="T12" s="36"/>
    </row>
    <row r="13" spans="1:20" ht="15.75" customHeight="1" x14ac:dyDescent="0.15">
      <c r="A13" s="36"/>
      <c r="B13" s="364" t="str">
        <f>設定!B7</f>
        <v>代表者の役職及び氏名</v>
      </c>
      <c r="C13" s="364"/>
      <c r="D13" s="364"/>
      <c r="E13" s="364"/>
      <c r="F13" s="364"/>
      <c r="G13" s="364"/>
      <c r="H13" s="364"/>
      <c r="I13" s="364"/>
      <c r="J13" s="364"/>
      <c r="K13" s="364"/>
      <c r="L13" s="364"/>
      <c r="M13" s="364"/>
      <c r="N13" s="364"/>
      <c r="O13" s="364"/>
      <c r="P13" s="36"/>
      <c r="Q13" s="36"/>
      <c r="R13" s="36"/>
      <c r="S13" s="36"/>
      <c r="T13" s="36"/>
    </row>
    <row r="14" spans="1:20" ht="12" customHeight="1" x14ac:dyDescent="0.15">
      <c r="A14" s="36"/>
      <c r="B14" s="36"/>
      <c r="C14" s="36"/>
      <c r="D14" s="36"/>
      <c r="E14" s="36"/>
      <c r="F14" s="36"/>
      <c r="G14" s="36"/>
      <c r="H14" s="36"/>
      <c r="I14" s="36"/>
      <c r="J14" s="36"/>
      <c r="K14" s="36"/>
      <c r="L14" s="36"/>
      <c r="M14" s="36"/>
      <c r="N14" s="36"/>
      <c r="O14" s="36"/>
      <c r="P14" s="36"/>
      <c r="Q14" s="36"/>
      <c r="R14" s="36"/>
      <c r="S14" s="36"/>
      <c r="T14" s="36"/>
    </row>
    <row r="15" spans="1:20" ht="15.75" customHeight="1" x14ac:dyDescent="0.15">
      <c r="A15" s="36"/>
      <c r="B15" s="363" t="str">
        <f>設定!B1&amp;"　"&amp;設定!B2</f>
        <v>令和７年度　住宅ストック維持・向上促進事業</v>
      </c>
      <c r="C15" s="363"/>
      <c r="D15" s="363"/>
      <c r="E15" s="363"/>
      <c r="F15" s="363"/>
      <c r="G15" s="363"/>
      <c r="H15" s="363"/>
      <c r="I15" s="363"/>
      <c r="J15" s="363"/>
      <c r="K15" s="363"/>
      <c r="L15" s="363"/>
      <c r="M15" s="363"/>
      <c r="N15" s="363"/>
      <c r="O15" s="363"/>
      <c r="P15" s="36"/>
      <c r="Q15" s="36"/>
      <c r="R15" s="36"/>
      <c r="S15" s="36"/>
      <c r="T15" s="36"/>
    </row>
    <row r="16" spans="1:20" ht="5.25" customHeight="1" x14ac:dyDescent="0.15">
      <c r="A16" s="25"/>
      <c r="B16" s="68"/>
      <c r="C16" s="68"/>
      <c r="D16" s="68"/>
      <c r="E16" s="68"/>
      <c r="F16" s="68"/>
      <c r="G16" s="68"/>
      <c r="H16" s="68"/>
      <c r="I16" s="68"/>
      <c r="J16" s="68"/>
      <c r="K16" s="68"/>
      <c r="L16" s="68"/>
      <c r="M16" s="68"/>
      <c r="N16" s="68"/>
      <c r="O16" s="68"/>
      <c r="P16" s="25"/>
      <c r="Q16" s="36"/>
      <c r="R16" s="36"/>
      <c r="S16" s="36"/>
      <c r="T16" s="36"/>
    </row>
    <row r="17" spans="1:20" ht="15.75" customHeight="1" x14ac:dyDescent="0.15">
      <c r="A17" s="25"/>
      <c r="B17" s="363" t="str">
        <f>設定!B3</f>
        <v>(良質住宅ストック形成のための市場環境整備促進事業)</v>
      </c>
      <c r="C17" s="363"/>
      <c r="D17" s="363"/>
      <c r="E17" s="363"/>
      <c r="F17" s="363"/>
      <c r="G17" s="363"/>
      <c r="H17" s="363"/>
      <c r="I17" s="363"/>
      <c r="J17" s="363"/>
      <c r="K17" s="363"/>
      <c r="L17" s="363"/>
      <c r="M17" s="363"/>
      <c r="N17" s="363"/>
      <c r="O17" s="363"/>
      <c r="P17" s="25"/>
      <c r="Q17" s="36"/>
      <c r="R17" s="36"/>
      <c r="S17" s="36"/>
      <c r="T17" s="36"/>
    </row>
    <row r="18" spans="1:20" ht="5.25" customHeight="1" x14ac:dyDescent="0.15">
      <c r="A18" s="25"/>
      <c r="B18" s="68"/>
      <c r="C18" s="68"/>
      <c r="D18" s="68"/>
      <c r="E18" s="68"/>
      <c r="F18" s="68"/>
      <c r="G18" s="68"/>
      <c r="H18" s="68"/>
      <c r="I18" s="68"/>
      <c r="J18" s="68"/>
      <c r="K18" s="68"/>
      <c r="L18" s="68"/>
      <c r="M18" s="68"/>
      <c r="N18" s="68"/>
      <c r="O18" s="68"/>
      <c r="P18" s="25"/>
      <c r="Q18" s="36"/>
      <c r="R18" s="36"/>
      <c r="S18" s="36"/>
      <c r="T18" s="36"/>
    </row>
    <row r="19" spans="1:20" ht="15.75" customHeight="1" x14ac:dyDescent="0.15">
      <c r="A19" s="25"/>
      <c r="B19" s="363" t="s">
        <v>210</v>
      </c>
      <c r="C19" s="363"/>
      <c r="D19" s="363"/>
      <c r="E19" s="363"/>
      <c r="F19" s="363"/>
      <c r="G19" s="363"/>
      <c r="H19" s="363"/>
      <c r="I19" s="363"/>
      <c r="J19" s="363"/>
      <c r="K19" s="363"/>
      <c r="L19" s="363"/>
      <c r="M19" s="363"/>
      <c r="N19" s="363"/>
      <c r="O19" s="363"/>
      <c r="P19" s="25"/>
      <c r="Q19" s="36"/>
      <c r="R19" s="36"/>
      <c r="S19" s="36"/>
      <c r="T19" s="36"/>
    </row>
    <row r="20" spans="1:20" ht="8.25" customHeight="1" x14ac:dyDescent="0.15">
      <c r="A20" s="25"/>
      <c r="B20" s="25"/>
      <c r="C20" s="25"/>
      <c r="D20" s="25"/>
      <c r="E20" s="25"/>
      <c r="F20" s="25"/>
      <c r="G20" s="25"/>
      <c r="H20" s="25"/>
      <c r="I20" s="25"/>
      <c r="J20" s="25"/>
      <c r="K20" s="25"/>
      <c r="L20" s="25"/>
      <c r="M20" s="25"/>
      <c r="N20" s="25"/>
      <c r="O20" s="25"/>
      <c r="P20" s="25"/>
      <c r="Q20" s="36"/>
      <c r="R20" s="36"/>
      <c r="S20" s="36"/>
      <c r="T20" s="36"/>
    </row>
    <row r="21" spans="1:20" ht="9.75" customHeight="1" x14ac:dyDescent="0.15">
      <c r="A21" s="25"/>
      <c r="B21" s="25"/>
      <c r="C21" s="25"/>
      <c r="D21" s="25"/>
      <c r="E21" s="25"/>
      <c r="F21" s="25"/>
      <c r="G21" s="25"/>
      <c r="H21" s="25"/>
      <c r="I21" s="25"/>
      <c r="J21" s="25"/>
      <c r="K21" s="25"/>
      <c r="L21" s="25"/>
      <c r="M21" s="25"/>
      <c r="N21" s="25"/>
      <c r="O21" s="25"/>
      <c r="P21" s="25"/>
      <c r="Q21" s="36"/>
      <c r="R21" s="36"/>
      <c r="S21" s="36"/>
      <c r="T21" s="36"/>
    </row>
    <row r="22" spans="1:20" ht="15.75" customHeight="1" x14ac:dyDescent="0.15">
      <c r="A22" s="25"/>
      <c r="C22" s="367" t="s">
        <v>330</v>
      </c>
      <c r="D22" s="367"/>
      <c r="E22" s="367"/>
      <c r="F22" s="367"/>
      <c r="G22" s="36" t="s">
        <v>299</v>
      </c>
      <c r="H22" s="36"/>
      <c r="I22" s="36"/>
      <c r="J22" s="36"/>
      <c r="K22" s="36"/>
      <c r="L22" s="36"/>
      <c r="M22" s="36"/>
      <c r="N22" s="36"/>
      <c r="O22" s="36"/>
      <c r="P22" s="36"/>
      <c r="Q22" s="36"/>
      <c r="R22" s="36"/>
      <c r="S22" s="36"/>
      <c r="T22" s="36"/>
    </row>
    <row r="23" spans="1:20" ht="12.75" customHeight="1" x14ac:dyDescent="0.15">
      <c r="A23" s="25"/>
      <c r="B23" s="25"/>
      <c r="C23" s="25"/>
      <c r="D23" s="25"/>
      <c r="E23" s="25"/>
      <c r="F23" s="25"/>
      <c r="G23" s="25"/>
      <c r="H23" s="25"/>
      <c r="I23" s="25"/>
      <c r="J23" s="25"/>
      <c r="K23" s="25"/>
      <c r="L23" s="25"/>
      <c r="M23" s="25"/>
      <c r="N23" s="25"/>
      <c r="O23" s="25"/>
      <c r="P23" s="25"/>
      <c r="Q23" s="36"/>
      <c r="R23" s="36"/>
      <c r="S23" s="36"/>
      <c r="T23" s="36"/>
    </row>
    <row r="24" spans="1:20" ht="15.75" customHeight="1" x14ac:dyDescent="0.15">
      <c r="A24" s="67"/>
      <c r="B24" s="366" t="s">
        <v>209</v>
      </c>
      <c r="C24" s="366"/>
      <c r="D24" s="366"/>
      <c r="E24" s="366"/>
      <c r="F24" s="366"/>
      <c r="G24" s="366"/>
      <c r="H24" s="366"/>
      <c r="I24" s="366"/>
      <c r="J24" s="366"/>
      <c r="K24" s="366"/>
      <c r="L24" s="366"/>
      <c r="M24" s="366"/>
      <c r="N24" s="366"/>
      <c r="O24" s="366"/>
      <c r="P24" s="67"/>
      <c r="Q24" s="36"/>
      <c r="R24" s="36"/>
      <c r="S24" s="36"/>
      <c r="T24" s="36"/>
    </row>
    <row r="25" spans="1:20" ht="12.75" customHeight="1" x14ac:dyDescent="0.15">
      <c r="A25" s="67"/>
      <c r="B25" s="366"/>
      <c r="C25" s="366"/>
      <c r="D25" s="366"/>
      <c r="E25" s="366"/>
      <c r="F25" s="366"/>
      <c r="G25" s="366"/>
      <c r="H25" s="366"/>
      <c r="I25" s="366"/>
      <c r="J25" s="366"/>
      <c r="K25" s="366"/>
      <c r="L25" s="366"/>
      <c r="M25" s="366"/>
      <c r="N25" s="366"/>
      <c r="O25" s="366"/>
      <c r="P25" s="67"/>
      <c r="Q25" s="36"/>
      <c r="R25" s="36"/>
      <c r="S25" s="36"/>
      <c r="T25" s="36"/>
    </row>
    <row r="26" spans="1:20" ht="15.75" customHeight="1" x14ac:dyDescent="0.15">
      <c r="A26" s="67"/>
      <c r="B26" s="366"/>
      <c r="C26" s="366"/>
      <c r="D26" s="366"/>
      <c r="E26" s="366"/>
      <c r="F26" s="366"/>
      <c r="G26" s="366"/>
      <c r="H26" s="366"/>
      <c r="I26" s="366"/>
      <c r="J26" s="366"/>
      <c r="K26" s="366"/>
      <c r="L26" s="366"/>
      <c r="M26" s="366"/>
      <c r="N26" s="366"/>
      <c r="O26" s="366"/>
      <c r="P26" s="67"/>
      <c r="Q26" s="36"/>
      <c r="R26" s="36"/>
      <c r="S26" s="36"/>
      <c r="T26" s="36"/>
    </row>
    <row r="27" spans="1:20" ht="7.5" customHeight="1" x14ac:dyDescent="0.15">
      <c r="A27" s="67"/>
      <c r="B27" s="67"/>
      <c r="C27" s="67"/>
      <c r="D27" s="67"/>
      <c r="E27" s="67"/>
      <c r="F27" s="67"/>
      <c r="G27" s="67"/>
      <c r="H27" s="67"/>
      <c r="I27" s="67"/>
      <c r="J27" s="67"/>
      <c r="K27" s="67"/>
      <c r="L27" s="67"/>
      <c r="M27" s="67"/>
      <c r="N27" s="67"/>
      <c r="O27" s="67"/>
      <c r="P27" s="67"/>
      <c r="Q27" s="36"/>
      <c r="R27" s="36"/>
      <c r="S27" s="36"/>
      <c r="T27" s="36"/>
    </row>
    <row r="28" spans="1:20" ht="7.5" customHeight="1" x14ac:dyDescent="0.15">
      <c r="A28" s="67"/>
      <c r="B28" s="67"/>
      <c r="C28" s="67"/>
      <c r="D28" s="67"/>
      <c r="E28" s="67"/>
      <c r="F28" s="67"/>
      <c r="G28" s="67"/>
      <c r="H28" s="67"/>
      <c r="I28" s="67"/>
      <c r="J28" s="67"/>
      <c r="K28" s="67"/>
      <c r="L28" s="67"/>
      <c r="M28" s="67"/>
      <c r="N28" s="67"/>
      <c r="O28" s="67"/>
      <c r="P28" s="67"/>
      <c r="Q28" s="36"/>
      <c r="R28" s="36"/>
      <c r="S28" s="36"/>
      <c r="T28" s="36"/>
    </row>
    <row r="29" spans="1:20" ht="15.75" customHeight="1" x14ac:dyDescent="0.15">
      <c r="B29" s="338" t="s">
        <v>77</v>
      </c>
      <c r="C29" s="338"/>
      <c r="D29" s="338"/>
      <c r="E29" s="338"/>
      <c r="F29" s="338"/>
      <c r="G29" s="338"/>
      <c r="H29" s="338"/>
      <c r="I29" s="338"/>
      <c r="J29" s="338"/>
      <c r="K29" s="338"/>
      <c r="L29" s="338"/>
      <c r="M29" s="338"/>
      <c r="N29" s="338"/>
      <c r="O29" s="25"/>
      <c r="P29" s="25"/>
      <c r="Q29" s="36"/>
      <c r="R29" s="36"/>
      <c r="S29" s="36"/>
      <c r="T29" s="36"/>
    </row>
    <row r="30" spans="1:20" ht="7.5" customHeight="1" x14ac:dyDescent="0.15">
      <c r="A30" s="25"/>
      <c r="B30" s="25"/>
      <c r="C30" s="25"/>
      <c r="D30" s="25"/>
      <c r="E30" s="25"/>
      <c r="F30" s="25"/>
      <c r="G30" s="25"/>
      <c r="H30" s="25"/>
      <c r="I30" s="25"/>
      <c r="J30" s="25"/>
      <c r="K30" s="25"/>
      <c r="L30" s="25"/>
      <c r="M30" s="25"/>
      <c r="N30" s="25"/>
      <c r="O30" s="25"/>
      <c r="P30" s="25"/>
      <c r="Q30" s="36"/>
      <c r="R30" s="36"/>
      <c r="S30" s="36"/>
      <c r="T30" s="36"/>
    </row>
    <row r="31" spans="1:20" ht="7.5" customHeight="1" x14ac:dyDescent="0.15">
      <c r="A31" s="36"/>
      <c r="B31" s="36"/>
      <c r="C31" s="36"/>
      <c r="D31" s="36"/>
      <c r="E31" s="36"/>
      <c r="F31" s="36"/>
      <c r="G31" s="36"/>
      <c r="H31" s="25"/>
      <c r="I31" s="36"/>
      <c r="J31" s="36"/>
      <c r="K31" s="36"/>
      <c r="L31" s="36"/>
      <c r="M31" s="36"/>
      <c r="N31" s="36"/>
      <c r="O31" s="36"/>
      <c r="P31" s="36"/>
      <c r="Q31" s="36"/>
      <c r="R31" s="36"/>
      <c r="S31" s="36"/>
      <c r="T31" s="36"/>
    </row>
    <row r="32" spans="1:20" ht="15.75" customHeight="1" x14ac:dyDescent="0.15">
      <c r="A32" s="36"/>
      <c r="B32" s="69" t="s">
        <v>303</v>
      </c>
      <c r="C32" s="36" t="s">
        <v>176</v>
      </c>
      <c r="D32" s="36"/>
      <c r="E32" s="36"/>
      <c r="F32" s="36" t="str">
        <f>設定!B2</f>
        <v>住宅ストック維持・向上促進事業</v>
      </c>
      <c r="H32" s="36"/>
      <c r="I32" s="36"/>
      <c r="J32" s="36"/>
      <c r="K32" s="36"/>
      <c r="L32" s="36"/>
      <c r="M32" s="36"/>
      <c r="N32" s="36"/>
      <c r="O32" s="36"/>
      <c r="P32" s="36"/>
      <c r="Q32" s="36"/>
      <c r="R32" s="36"/>
      <c r="S32" s="36"/>
      <c r="T32" s="36"/>
    </row>
    <row r="33" spans="1:20" ht="5.25" customHeight="1" x14ac:dyDescent="0.15">
      <c r="A33" s="36"/>
      <c r="B33" s="69"/>
      <c r="C33" s="36"/>
      <c r="D33" s="36"/>
      <c r="E33" s="36"/>
      <c r="F33" s="36"/>
      <c r="H33" s="36"/>
      <c r="I33" s="36"/>
      <c r="J33" s="36"/>
      <c r="K33" s="36"/>
      <c r="L33" s="36"/>
      <c r="M33" s="36"/>
      <c r="N33" s="36"/>
      <c r="O33" s="36"/>
      <c r="P33" s="36"/>
      <c r="Q33" s="36"/>
      <c r="R33" s="36"/>
      <c r="S33" s="36"/>
      <c r="T33" s="36"/>
    </row>
    <row r="34" spans="1:20" ht="15.75" customHeight="1" x14ac:dyDescent="0.15">
      <c r="A34" s="36"/>
      <c r="B34" s="36"/>
      <c r="C34" s="36"/>
      <c r="D34" s="36"/>
      <c r="E34" s="36"/>
      <c r="F34" s="36" t="str">
        <f>設定!B3</f>
        <v>(良質住宅ストック形成のための市場環境整備促進事業)</v>
      </c>
      <c r="H34" s="36"/>
      <c r="I34" s="36"/>
      <c r="J34" s="36"/>
      <c r="K34" s="36"/>
      <c r="L34" s="36"/>
      <c r="M34" s="36"/>
      <c r="N34" s="36"/>
      <c r="O34" s="36"/>
      <c r="P34" s="36"/>
      <c r="Q34" s="36"/>
      <c r="R34" s="36"/>
      <c r="S34" s="36"/>
      <c r="T34" s="36"/>
    </row>
    <row r="35" spans="1:20" ht="5.25" customHeight="1" x14ac:dyDescent="0.15">
      <c r="A35" s="36"/>
      <c r="B35" s="36"/>
      <c r="C35" s="36"/>
      <c r="D35" s="36"/>
      <c r="E35" s="36"/>
      <c r="F35" s="36"/>
      <c r="G35" s="36"/>
      <c r="H35" s="36"/>
      <c r="I35" s="36"/>
      <c r="J35" s="36"/>
      <c r="K35" s="36"/>
      <c r="L35" s="36"/>
      <c r="M35" s="36"/>
      <c r="N35" s="36"/>
      <c r="O35" s="36"/>
      <c r="P35" s="36"/>
      <c r="Q35" s="36"/>
      <c r="R35" s="36"/>
      <c r="S35" s="36"/>
      <c r="T35" s="36"/>
    </row>
    <row r="36" spans="1:20" ht="15.75" customHeight="1" x14ac:dyDescent="0.15">
      <c r="A36" s="36"/>
      <c r="B36" s="36"/>
      <c r="C36" s="36"/>
      <c r="D36" s="36"/>
      <c r="E36" s="36"/>
      <c r="F36" s="36"/>
      <c r="G36" s="36" t="s">
        <v>278</v>
      </c>
      <c r="H36" s="36"/>
      <c r="I36" s="36"/>
      <c r="J36" s="36"/>
      <c r="K36" s="36"/>
      <c r="L36" s="36"/>
      <c r="M36" s="36"/>
      <c r="N36" s="36"/>
      <c r="O36" s="36"/>
      <c r="P36" s="36"/>
      <c r="Q36" s="36"/>
      <c r="R36" s="36"/>
      <c r="S36" s="36"/>
      <c r="T36" s="36"/>
    </row>
    <row r="37" spans="1:20" ht="5.25" customHeight="1" x14ac:dyDescent="0.15">
      <c r="A37" s="36"/>
      <c r="B37" s="36"/>
      <c r="C37" s="36"/>
      <c r="D37" s="36"/>
      <c r="E37" s="36"/>
      <c r="F37" s="36"/>
      <c r="G37" s="294"/>
      <c r="H37" s="36"/>
      <c r="I37" s="36"/>
      <c r="J37" s="36"/>
      <c r="K37" s="36"/>
      <c r="L37" s="36"/>
      <c r="M37" s="36"/>
      <c r="N37" s="36"/>
      <c r="O37" s="36"/>
      <c r="P37" s="36"/>
      <c r="Q37" s="36"/>
      <c r="R37" s="36"/>
      <c r="S37" s="36"/>
      <c r="T37" s="36"/>
    </row>
    <row r="38" spans="1:20" ht="15.75" customHeight="1" x14ac:dyDescent="0.15">
      <c r="A38" s="36"/>
      <c r="B38" s="36"/>
      <c r="C38" s="36"/>
      <c r="D38" s="36"/>
      <c r="E38" s="36"/>
      <c r="F38" s="36"/>
      <c r="G38" s="294" t="s">
        <v>279</v>
      </c>
      <c r="H38" s="36"/>
      <c r="I38" s="36"/>
      <c r="J38" s="36"/>
      <c r="K38" s="36"/>
      <c r="L38" s="36"/>
      <c r="M38" s="36"/>
      <c r="N38" s="36"/>
      <c r="O38" s="36"/>
      <c r="P38" s="36"/>
      <c r="Q38" s="36"/>
      <c r="R38" s="36"/>
      <c r="S38" s="36"/>
      <c r="T38" s="36"/>
    </row>
    <row r="39" spans="1:20" ht="5.25" customHeight="1" x14ac:dyDescent="0.15">
      <c r="A39" s="36"/>
      <c r="B39" s="36"/>
      <c r="C39" s="36"/>
      <c r="D39" s="36"/>
      <c r="E39" s="36"/>
      <c r="F39" s="36"/>
      <c r="G39" s="294"/>
      <c r="H39" s="36"/>
      <c r="I39" s="36"/>
      <c r="J39" s="36"/>
      <c r="K39" s="36"/>
      <c r="L39" s="36"/>
      <c r="M39" s="36"/>
      <c r="N39" s="36"/>
      <c r="O39" s="36"/>
      <c r="P39" s="36"/>
      <c r="Q39" s="36"/>
      <c r="R39" s="36"/>
      <c r="S39" s="36"/>
      <c r="T39" s="36"/>
    </row>
    <row r="40" spans="1:20" ht="15.75" customHeight="1" x14ac:dyDescent="0.15">
      <c r="A40" s="36"/>
      <c r="B40" s="36"/>
      <c r="C40" s="36"/>
      <c r="D40" s="36"/>
      <c r="E40" s="36"/>
      <c r="F40" s="36"/>
      <c r="G40" s="294" t="s">
        <v>280</v>
      </c>
      <c r="H40" s="36"/>
      <c r="I40" s="36"/>
      <c r="J40" s="36"/>
      <c r="K40" s="36"/>
      <c r="L40" s="36"/>
      <c r="M40" s="36"/>
      <c r="N40" s="36"/>
      <c r="O40" s="36"/>
      <c r="P40" s="36"/>
      <c r="Q40" s="36"/>
      <c r="R40" s="36"/>
      <c r="S40" s="36"/>
      <c r="T40" s="36"/>
    </row>
    <row r="41" spans="1:20" ht="9.75" customHeight="1" x14ac:dyDescent="0.15">
      <c r="A41" s="36"/>
      <c r="B41" s="36"/>
      <c r="C41" s="36"/>
      <c r="D41" s="36"/>
      <c r="E41" s="36"/>
      <c r="F41" s="36"/>
      <c r="G41" s="36"/>
      <c r="H41" s="36"/>
      <c r="I41" s="36"/>
      <c r="J41" s="36"/>
      <c r="K41" s="36"/>
      <c r="L41" s="36"/>
      <c r="M41" s="36"/>
      <c r="N41" s="36"/>
      <c r="O41" s="36"/>
      <c r="P41" s="36"/>
      <c r="Q41" s="36"/>
      <c r="R41" s="36"/>
      <c r="S41" s="36"/>
      <c r="T41" s="36"/>
    </row>
    <row r="42" spans="1:20" ht="9.75" customHeight="1" x14ac:dyDescent="0.15">
      <c r="A42" s="36"/>
      <c r="B42" s="36"/>
      <c r="C42" s="36"/>
      <c r="D42" s="36"/>
      <c r="E42" s="36"/>
      <c r="F42" s="36"/>
      <c r="G42" s="36"/>
      <c r="H42" s="36"/>
      <c r="I42" s="36"/>
      <c r="J42" s="36"/>
      <c r="K42" s="36"/>
      <c r="L42" s="36"/>
      <c r="M42" s="36"/>
      <c r="N42" s="36"/>
      <c r="O42" s="36"/>
      <c r="P42" s="36"/>
      <c r="Q42" s="36"/>
      <c r="R42" s="36"/>
      <c r="S42" s="36"/>
      <c r="T42" s="36"/>
    </row>
    <row r="43" spans="1:20" ht="15.75" customHeight="1" x14ac:dyDescent="0.15">
      <c r="A43" s="36"/>
      <c r="B43" s="69" t="s">
        <v>304</v>
      </c>
      <c r="C43" s="36" t="s">
        <v>201</v>
      </c>
      <c r="D43" s="36"/>
      <c r="E43" s="36"/>
      <c r="G43" s="348"/>
      <c r="H43" s="348"/>
      <c r="I43" s="348"/>
      <c r="J43" s="36" t="s">
        <v>193</v>
      </c>
      <c r="K43" s="78"/>
      <c r="M43" s="36"/>
      <c r="N43" s="36"/>
      <c r="O43" s="36"/>
      <c r="P43" s="36"/>
      <c r="Q43" s="36"/>
      <c r="R43" s="36"/>
      <c r="S43" s="36"/>
      <c r="T43" s="36"/>
    </row>
    <row r="44" spans="1:20" ht="5.25" customHeight="1" x14ac:dyDescent="0.15">
      <c r="A44" s="36"/>
      <c r="B44" s="69"/>
      <c r="C44" s="36"/>
      <c r="D44" s="36"/>
      <c r="E44" s="36"/>
      <c r="G44" s="36"/>
      <c r="H44" s="36"/>
      <c r="I44" s="36"/>
      <c r="N44" s="36"/>
      <c r="O44" s="36"/>
      <c r="P44" s="36"/>
      <c r="Q44" s="36"/>
      <c r="R44" s="36"/>
      <c r="S44" s="36"/>
      <c r="T44" s="36"/>
    </row>
    <row r="45" spans="1:20" ht="15.75" customHeight="1" x14ac:dyDescent="0.15">
      <c r="A45" s="36"/>
      <c r="B45" s="36" t="s">
        <v>71</v>
      </c>
      <c r="C45" s="36"/>
      <c r="D45" s="36"/>
      <c r="E45" s="36"/>
      <c r="G45" s="348"/>
      <c r="H45" s="348"/>
      <c r="I45" s="348"/>
      <c r="J45" s="36" t="s">
        <v>193</v>
      </c>
      <c r="K45" s="78"/>
      <c r="M45" s="36"/>
      <c r="N45" s="36"/>
      <c r="O45" s="36"/>
      <c r="P45" s="36"/>
      <c r="Q45" s="36"/>
      <c r="R45" s="36"/>
      <c r="S45" s="36"/>
      <c r="T45" s="36"/>
    </row>
    <row r="46" spans="1:20" ht="6" customHeight="1" x14ac:dyDescent="0.15">
      <c r="A46" s="36"/>
      <c r="B46" s="36"/>
      <c r="C46" s="36"/>
      <c r="D46" s="36"/>
      <c r="E46" s="36"/>
      <c r="G46" s="36"/>
      <c r="H46" s="36"/>
      <c r="I46" s="36"/>
      <c r="N46" s="36"/>
      <c r="O46" s="36"/>
      <c r="P46" s="36"/>
      <c r="Q46" s="36"/>
      <c r="R46" s="36"/>
      <c r="S46" s="36"/>
      <c r="T46" s="36"/>
    </row>
    <row r="47" spans="1:20" ht="15.75" customHeight="1" x14ac:dyDescent="0.15">
      <c r="A47" s="36"/>
      <c r="B47" s="36" t="s">
        <v>56</v>
      </c>
      <c r="C47" s="36"/>
      <c r="D47" s="36"/>
      <c r="E47" s="36"/>
      <c r="G47" s="348"/>
      <c r="H47" s="348"/>
      <c r="I47" s="348"/>
      <c r="J47" s="36" t="s">
        <v>193</v>
      </c>
      <c r="K47" s="78"/>
      <c r="M47" s="36"/>
      <c r="N47" s="36"/>
      <c r="O47" s="36"/>
      <c r="P47" s="36"/>
      <c r="Q47" s="36"/>
      <c r="R47" s="36"/>
      <c r="S47" s="36"/>
      <c r="T47" s="36"/>
    </row>
    <row r="48" spans="1:20" ht="6" customHeight="1" x14ac:dyDescent="0.15">
      <c r="A48" s="36"/>
      <c r="B48" s="36"/>
      <c r="C48" s="36"/>
      <c r="D48" s="36"/>
      <c r="E48" s="36"/>
      <c r="F48" s="78"/>
      <c r="G48" s="78"/>
      <c r="H48" s="78"/>
      <c r="I48" s="78"/>
      <c r="J48" s="78"/>
      <c r="K48" s="36"/>
      <c r="N48" s="36"/>
      <c r="O48" s="36"/>
      <c r="P48" s="36"/>
      <c r="Q48" s="36"/>
      <c r="R48" s="36"/>
      <c r="S48" s="36"/>
      <c r="T48" s="36"/>
    </row>
    <row r="49" spans="1:20" ht="7.5" customHeight="1" x14ac:dyDescent="0.15">
      <c r="A49" s="36"/>
      <c r="B49" s="36"/>
      <c r="C49" s="36"/>
      <c r="D49" s="36"/>
      <c r="E49" s="36"/>
      <c r="F49" s="36"/>
      <c r="G49" s="36"/>
      <c r="H49" s="36"/>
      <c r="I49" s="36"/>
      <c r="J49" s="36"/>
      <c r="K49" s="36"/>
      <c r="L49" s="36"/>
      <c r="M49" s="36"/>
      <c r="N49" s="36"/>
      <c r="O49" s="36"/>
      <c r="P49" s="36"/>
      <c r="Q49" s="36"/>
      <c r="R49" s="36"/>
      <c r="S49" s="36"/>
      <c r="T49" s="36"/>
    </row>
    <row r="50" spans="1:20" ht="15.75" customHeight="1" x14ac:dyDescent="0.15">
      <c r="A50" s="36"/>
      <c r="B50" s="70" t="s">
        <v>305</v>
      </c>
      <c r="C50" s="36" t="s">
        <v>203</v>
      </c>
      <c r="D50" s="36"/>
      <c r="E50" s="349" t="s">
        <v>211</v>
      </c>
      <c r="F50" s="350"/>
      <c r="G50" s="350"/>
      <c r="H50" s="350"/>
      <c r="I50" s="350"/>
      <c r="J50" s="350"/>
      <c r="K50" s="350"/>
      <c r="L50" s="350"/>
      <c r="M50" s="350"/>
      <c r="N50" s="350"/>
      <c r="O50" s="350"/>
      <c r="P50" s="36"/>
      <c r="Q50" s="36"/>
      <c r="R50" s="36"/>
      <c r="S50" s="36"/>
      <c r="T50" s="36"/>
    </row>
    <row r="51" spans="1:20" ht="14.25" x14ac:dyDescent="0.15">
      <c r="A51" s="36"/>
      <c r="C51" s="36"/>
      <c r="D51" s="36"/>
      <c r="E51" s="350"/>
      <c r="F51" s="350"/>
      <c r="G51" s="350"/>
      <c r="H51" s="350"/>
      <c r="I51" s="350"/>
      <c r="J51" s="350"/>
      <c r="K51" s="350"/>
      <c r="L51" s="350"/>
      <c r="M51" s="350"/>
      <c r="N51" s="350"/>
      <c r="O51" s="350"/>
      <c r="P51" s="36"/>
      <c r="Q51" s="36"/>
      <c r="R51" s="36"/>
      <c r="S51" s="36"/>
      <c r="T51" s="36"/>
    </row>
    <row r="52" spans="1:20" ht="14.25" x14ac:dyDescent="0.15">
      <c r="A52" s="36"/>
      <c r="C52" s="36"/>
      <c r="D52" s="36"/>
      <c r="E52" s="350"/>
      <c r="F52" s="350"/>
      <c r="G52" s="350"/>
      <c r="H52" s="350"/>
      <c r="I52" s="350"/>
      <c r="J52" s="350"/>
      <c r="K52" s="350"/>
      <c r="L52" s="350"/>
      <c r="M52" s="350"/>
      <c r="N52" s="350"/>
      <c r="O52" s="350"/>
      <c r="P52" s="36"/>
      <c r="Q52" s="36"/>
      <c r="R52" s="36"/>
      <c r="S52" s="36"/>
      <c r="T52" s="36"/>
    </row>
    <row r="53" spans="1:20" ht="15.75" customHeight="1" x14ac:dyDescent="0.15">
      <c r="A53" s="36"/>
      <c r="B53" s="70" t="s">
        <v>306</v>
      </c>
      <c r="C53" s="36" t="s">
        <v>261</v>
      </c>
      <c r="D53" s="36"/>
      <c r="E53" s="36"/>
      <c r="F53" s="36"/>
      <c r="G53" s="36"/>
      <c r="H53" s="36"/>
      <c r="I53" s="36"/>
      <c r="J53" s="36"/>
      <c r="K53" s="36"/>
      <c r="L53" s="36"/>
      <c r="M53" s="77"/>
      <c r="N53" s="77"/>
      <c r="O53" s="77"/>
      <c r="P53" s="36"/>
      <c r="Q53" s="36"/>
      <c r="R53" s="36"/>
      <c r="S53" s="36"/>
      <c r="T53" s="36"/>
    </row>
    <row r="54" spans="1:20" ht="12" customHeight="1" x14ac:dyDescent="0.15">
      <c r="A54" s="36"/>
      <c r="B54" s="70"/>
      <c r="C54" s="36"/>
      <c r="D54" s="36"/>
      <c r="E54" s="36"/>
      <c r="F54" s="36"/>
      <c r="G54" s="36"/>
      <c r="H54" s="36"/>
      <c r="I54" s="36"/>
      <c r="J54" s="36"/>
      <c r="K54" s="36"/>
      <c r="L54" s="36"/>
      <c r="M54" s="36"/>
      <c r="N54" s="36"/>
      <c r="O54" s="36"/>
      <c r="P54" s="36"/>
      <c r="Q54" s="36"/>
      <c r="R54" s="36"/>
      <c r="S54" s="36"/>
      <c r="T54" s="36"/>
    </row>
    <row r="55" spans="1:20" ht="15.75" customHeight="1" x14ac:dyDescent="0.15">
      <c r="A55" s="36"/>
      <c r="B55" s="70" t="s">
        <v>307</v>
      </c>
      <c r="C55" s="36" t="s">
        <v>18</v>
      </c>
      <c r="D55" s="36"/>
      <c r="E55" s="36"/>
      <c r="F55" s="362" t="str">
        <f>設定!B10</f>
        <v>令和〇年○○月○○日</v>
      </c>
      <c r="G55" s="362"/>
      <c r="H55" s="362"/>
      <c r="I55" s="362"/>
      <c r="J55" s="362"/>
      <c r="K55" s="36"/>
      <c r="L55" s="36"/>
      <c r="M55" s="36"/>
      <c r="N55" s="36"/>
      <c r="O55" s="36"/>
      <c r="P55" s="36"/>
      <c r="Q55" s="36"/>
    </row>
    <row r="56" spans="1:20" ht="12" customHeight="1" x14ac:dyDescent="0.15">
      <c r="A56" s="36"/>
      <c r="M56" s="36"/>
      <c r="N56" s="36"/>
      <c r="O56" s="36"/>
      <c r="P56" s="36"/>
      <c r="Q56" s="36"/>
    </row>
    <row r="57" spans="1:20" ht="15.75" customHeight="1" x14ac:dyDescent="0.15">
      <c r="A57" s="36"/>
      <c r="B57" s="71" t="s">
        <v>64</v>
      </c>
      <c r="C57" s="36" t="s">
        <v>263</v>
      </c>
      <c r="D57" s="36"/>
      <c r="E57" s="36"/>
      <c r="F57" s="36"/>
      <c r="G57" s="36"/>
      <c r="H57" s="36"/>
      <c r="I57" s="36"/>
      <c r="J57" s="36"/>
      <c r="K57" s="36"/>
      <c r="L57" s="36"/>
      <c r="M57" s="36"/>
      <c r="N57" s="36"/>
      <c r="O57" s="36"/>
      <c r="P57" s="36"/>
      <c r="Q57" s="36"/>
    </row>
    <row r="58" spans="1:20" ht="12" customHeight="1" x14ac:dyDescent="0.15">
      <c r="A58" s="36"/>
      <c r="B58" s="36"/>
      <c r="C58" s="36"/>
      <c r="D58" s="36"/>
      <c r="E58" s="36"/>
      <c r="F58" s="36"/>
      <c r="G58" s="36"/>
      <c r="H58" s="36"/>
      <c r="I58" s="36"/>
      <c r="J58" s="36"/>
      <c r="K58" s="36"/>
      <c r="L58" s="36"/>
      <c r="M58" s="36"/>
      <c r="N58" s="36"/>
      <c r="O58" s="36"/>
      <c r="P58" s="36"/>
      <c r="Q58" s="36"/>
    </row>
    <row r="59" spans="1:20" ht="15.75" customHeight="1" x14ac:dyDescent="0.15">
      <c r="A59" s="36"/>
      <c r="B59" s="36"/>
      <c r="C59" s="351" t="s">
        <v>260</v>
      </c>
      <c r="D59" s="352"/>
      <c r="E59" s="352"/>
      <c r="F59" s="353"/>
      <c r="G59" s="347" t="s">
        <v>277</v>
      </c>
      <c r="H59" s="347"/>
      <c r="I59" s="347"/>
      <c r="J59" s="347"/>
      <c r="K59" s="347"/>
      <c r="L59" s="347"/>
      <c r="M59" s="347"/>
      <c r="N59" s="347"/>
      <c r="O59" s="36"/>
      <c r="P59" s="36"/>
      <c r="Q59" s="36"/>
    </row>
    <row r="60" spans="1:20" ht="15.75" customHeight="1" x14ac:dyDescent="0.15">
      <c r="A60" s="36"/>
      <c r="B60" s="36"/>
      <c r="C60" s="351"/>
      <c r="D60" s="352"/>
      <c r="E60" s="352"/>
      <c r="F60" s="353"/>
      <c r="G60" s="359" t="s">
        <v>300</v>
      </c>
      <c r="H60" s="360"/>
      <c r="I60" s="360"/>
      <c r="J60" s="360"/>
      <c r="K60" s="360"/>
      <c r="L60" s="360"/>
      <c r="M60" s="360"/>
      <c r="N60" s="361"/>
      <c r="O60" s="36"/>
      <c r="P60" s="36"/>
      <c r="Q60" s="36"/>
    </row>
    <row r="61" spans="1:20" ht="14.25" x14ac:dyDescent="0.15">
      <c r="A61" s="36"/>
      <c r="B61" s="36"/>
      <c r="C61" s="351"/>
      <c r="D61" s="352"/>
      <c r="E61" s="352"/>
      <c r="F61" s="353"/>
      <c r="G61" s="357" t="s">
        <v>301</v>
      </c>
      <c r="H61" s="357"/>
      <c r="I61" s="357"/>
      <c r="J61" s="357"/>
      <c r="K61" s="357"/>
      <c r="L61" s="357"/>
      <c r="M61" s="357"/>
      <c r="N61" s="357"/>
      <c r="O61" s="36"/>
      <c r="P61" s="36"/>
      <c r="Q61" s="36"/>
      <c r="R61" s="36"/>
      <c r="S61" s="36"/>
      <c r="T61" s="36"/>
    </row>
    <row r="62" spans="1:20" ht="15.75" customHeight="1" x14ac:dyDescent="0.15">
      <c r="A62" s="36"/>
      <c r="B62" s="36"/>
      <c r="C62" s="354" t="s">
        <v>264</v>
      </c>
      <c r="D62" s="355"/>
      <c r="E62" s="355"/>
      <c r="F62" s="356"/>
      <c r="G62" s="347" t="s">
        <v>302</v>
      </c>
      <c r="H62" s="347"/>
      <c r="I62" s="347"/>
      <c r="J62" s="347"/>
      <c r="K62" s="347"/>
      <c r="L62" s="347"/>
      <c r="M62" s="347"/>
      <c r="N62" s="347"/>
      <c r="O62" s="73"/>
      <c r="P62" s="36"/>
      <c r="Q62" s="36"/>
      <c r="R62" s="36"/>
      <c r="S62" s="36"/>
      <c r="T62" s="36"/>
    </row>
    <row r="63" spans="1:20" ht="6" customHeight="1" x14ac:dyDescent="0.15">
      <c r="A63" s="36"/>
      <c r="B63" s="72"/>
      <c r="C63" s="73"/>
      <c r="D63" s="73"/>
      <c r="E63" s="73"/>
      <c r="F63" s="73"/>
      <c r="G63" s="73"/>
      <c r="H63" s="73"/>
      <c r="I63" s="73"/>
      <c r="J63" s="73"/>
      <c r="K63" s="73"/>
      <c r="L63" s="73"/>
      <c r="M63" s="73"/>
      <c r="N63" s="73"/>
      <c r="O63" s="73"/>
      <c r="P63" s="36"/>
      <c r="Q63" s="36"/>
      <c r="R63" s="36"/>
      <c r="S63" s="36"/>
      <c r="T63" s="36"/>
    </row>
    <row r="64" spans="1:20" ht="15.75" customHeight="1" x14ac:dyDescent="0.15">
      <c r="A64" s="36"/>
      <c r="B64" s="72"/>
      <c r="C64" s="351" t="s">
        <v>266</v>
      </c>
      <c r="D64" s="352"/>
      <c r="E64" s="352"/>
      <c r="F64" s="353"/>
      <c r="G64" s="347"/>
      <c r="H64" s="347"/>
      <c r="I64" s="347"/>
      <c r="J64" s="347"/>
      <c r="K64" s="347"/>
      <c r="L64" s="347"/>
      <c r="M64" s="347"/>
      <c r="N64" s="347"/>
      <c r="O64" s="73"/>
      <c r="P64" s="36"/>
      <c r="Q64" s="36"/>
      <c r="R64" s="36"/>
      <c r="S64" s="36"/>
      <c r="T64" s="36"/>
    </row>
    <row r="65" spans="1:20" ht="15.75" customHeight="1" x14ac:dyDescent="0.15">
      <c r="A65" s="36"/>
      <c r="B65" s="72"/>
      <c r="C65" s="351" t="s">
        <v>267</v>
      </c>
      <c r="D65" s="352"/>
      <c r="E65" s="352"/>
      <c r="F65" s="353"/>
      <c r="G65" s="347"/>
      <c r="H65" s="347"/>
      <c r="I65" s="347"/>
      <c r="J65" s="347"/>
      <c r="K65" s="347"/>
      <c r="L65" s="347"/>
      <c r="M65" s="347"/>
      <c r="N65" s="347"/>
      <c r="O65" s="73"/>
      <c r="P65" s="36"/>
      <c r="Q65" s="36"/>
      <c r="R65" s="36"/>
      <c r="S65" s="36"/>
      <c r="T65" s="36"/>
    </row>
    <row r="66" spans="1:20" ht="15.75" customHeight="1" x14ac:dyDescent="0.15">
      <c r="A66" s="36"/>
      <c r="B66" s="72"/>
      <c r="C66" s="351" t="s">
        <v>158</v>
      </c>
      <c r="D66" s="352"/>
      <c r="E66" s="352"/>
      <c r="F66" s="353"/>
      <c r="G66" s="347"/>
      <c r="H66" s="347"/>
      <c r="I66" s="347"/>
      <c r="J66" s="347"/>
      <c r="K66" s="347"/>
      <c r="L66" s="347"/>
      <c r="M66" s="347"/>
      <c r="N66" s="347"/>
      <c r="O66" s="73"/>
      <c r="P66" s="36"/>
      <c r="Q66" s="36"/>
      <c r="R66" s="36"/>
      <c r="S66" s="36"/>
      <c r="T66" s="36"/>
    </row>
    <row r="67" spans="1:20" ht="15.75" customHeight="1" x14ac:dyDescent="0.15">
      <c r="A67" s="36"/>
      <c r="B67" s="72"/>
      <c r="C67" s="354" t="s">
        <v>268</v>
      </c>
      <c r="D67" s="355"/>
      <c r="E67" s="355"/>
      <c r="F67" s="356"/>
      <c r="G67" s="347" t="s">
        <v>265</v>
      </c>
      <c r="H67" s="347"/>
      <c r="I67" s="347"/>
      <c r="J67" s="347"/>
      <c r="K67" s="347"/>
      <c r="L67" s="347"/>
      <c r="M67" s="347"/>
      <c r="N67" s="347"/>
      <c r="O67" s="73"/>
      <c r="P67" s="36"/>
      <c r="Q67" s="36"/>
      <c r="R67" s="36"/>
      <c r="S67" s="36"/>
      <c r="T67" s="36"/>
    </row>
    <row r="68" spans="1:20" ht="15.75" customHeight="1" x14ac:dyDescent="0.15">
      <c r="A68" s="36"/>
      <c r="B68" s="72"/>
      <c r="C68" s="354"/>
      <c r="D68" s="355"/>
      <c r="E68" s="355"/>
      <c r="F68" s="356"/>
      <c r="G68" s="347" t="s">
        <v>225</v>
      </c>
      <c r="H68" s="347"/>
      <c r="I68" s="347"/>
      <c r="J68" s="347"/>
      <c r="K68" s="347"/>
      <c r="L68" s="347"/>
      <c r="M68" s="347"/>
      <c r="N68" s="347"/>
      <c r="O68" s="73"/>
      <c r="P68" s="36"/>
      <c r="Q68" s="36"/>
      <c r="R68" s="36"/>
      <c r="S68" s="36"/>
      <c r="T68" s="36"/>
    </row>
    <row r="69" spans="1:20" ht="11.25" customHeight="1" x14ac:dyDescent="0.15">
      <c r="A69" s="36"/>
      <c r="B69" s="36"/>
      <c r="C69" s="19"/>
      <c r="D69" s="73"/>
      <c r="E69" s="73"/>
      <c r="F69" s="73"/>
      <c r="G69" s="73"/>
      <c r="H69" s="73"/>
      <c r="I69" s="73"/>
      <c r="J69" s="73"/>
      <c r="K69" s="36"/>
      <c r="L69" s="36"/>
      <c r="M69" s="36"/>
      <c r="N69" s="36"/>
      <c r="O69" s="36"/>
      <c r="P69" s="36"/>
      <c r="Q69" s="36"/>
      <c r="R69" s="36"/>
      <c r="S69" s="36"/>
      <c r="T69" s="36"/>
    </row>
    <row r="70" spans="1:20" ht="15.75" customHeight="1" x14ac:dyDescent="0.15">
      <c r="A70" s="36"/>
      <c r="B70" s="19" t="s">
        <v>221</v>
      </c>
      <c r="C70" s="74"/>
      <c r="D70" s="76"/>
      <c r="E70" s="73"/>
      <c r="F70" s="73"/>
      <c r="G70" s="73"/>
      <c r="H70" s="73"/>
      <c r="I70" s="73"/>
      <c r="J70" s="73"/>
      <c r="K70" s="36"/>
      <c r="L70" s="36"/>
      <c r="M70" s="36"/>
      <c r="N70" s="36"/>
      <c r="O70" s="36"/>
      <c r="P70" s="36"/>
      <c r="Q70" s="36"/>
      <c r="R70" s="36"/>
      <c r="S70" s="36"/>
      <c r="T70" s="36"/>
    </row>
    <row r="71" spans="1:20" ht="15.75" customHeight="1" x14ac:dyDescent="0.15">
      <c r="A71" s="36"/>
      <c r="B71" s="72"/>
      <c r="C71" s="19" t="s">
        <v>262</v>
      </c>
      <c r="D71" s="73"/>
      <c r="E71" s="36"/>
      <c r="F71" s="36"/>
      <c r="G71" s="36"/>
      <c r="H71" s="36"/>
      <c r="I71" s="36"/>
      <c r="J71" s="36"/>
      <c r="K71" s="36"/>
      <c r="L71" s="36"/>
      <c r="M71" s="36"/>
      <c r="N71" s="36"/>
      <c r="O71" s="36"/>
      <c r="P71" s="36"/>
      <c r="Q71" s="36"/>
      <c r="R71" s="36"/>
      <c r="S71" s="36"/>
      <c r="T71" s="36"/>
    </row>
    <row r="72" spans="1:20" ht="14.25" x14ac:dyDescent="0.15">
      <c r="A72" s="36"/>
      <c r="B72" s="36"/>
      <c r="C72" s="19"/>
      <c r="D72" s="19"/>
      <c r="E72" s="36"/>
      <c r="F72" s="36"/>
      <c r="G72" s="36"/>
      <c r="H72" s="36"/>
      <c r="I72" s="36"/>
      <c r="J72" s="36"/>
      <c r="K72" s="36"/>
      <c r="L72" s="36"/>
      <c r="M72" s="36"/>
      <c r="N72" s="36"/>
      <c r="O72" s="36"/>
      <c r="P72" s="36"/>
      <c r="Q72" s="36"/>
      <c r="R72" s="36"/>
      <c r="S72" s="36"/>
      <c r="T72" s="36"/>
    </row>
    <row r="73" spans="1:20" ht="14.25" x14ac:dyDescent="0.15">
      <c r="A73" s="36"/>
      <c r="B73" s="36"/>
      <c r="C73" s="36"/>
      <c r="E73" s="36"/>
      <c r="F73" s="36"/>
      <c r="G73" s="36"/>
      <c r="H73" s="36"/>
      <c r="I73" s="36"/>
      <c r="J73" s="36"/>
      <c r="K73" s="36"/>
      <c r="L73" s="36"/>
      <c r="M73" s="36"/>
      <c r="N73" s="36"/>
      <c r="O73" s="36"/>
      <c r="P73" s="36"/>
      <c r="Q73" s="36"/>
      <c r="R73" s="36"/>
      <c r="S73" s="36"/>
      <c r="T73" s="36"/>
    </row>
    <row r="74" spans="1:20" ht="14.25" x14ac:dyDescent="0.15">
      <c r="A74" s="36"/>
      <c r="B74" s="36"/>
      <c r="C74" s="36"/>
      <c r="D74" s="36"/>
      <c r="E74" s="36"/>
      <c r="F74" s="36"/>
      <c r="G74" s="36"/>
      <c r="H74" s="36"/>
      <c r="I74" s="36"/>
      <c r="J74" s="36"/>
      <c r="K74" s="36"/>
      <c r="L74" s="36"/>
      <c r="M74" s="36"/>
      <c r="N74" s="36"/>
      <c r="O74" s="36"/>
      <c r="P74" s="36"/>
      <c r="Q74" s="36"/>
      <c r="R74" s="36"/>
      <c r="S74" s="36"/>
      <c r="T74" s="36"/>
    </row>
  </sheetData>
  <mergeCells count="31">
    <mergeCell ref="G59:N59"/>
    <mergeCell ref="G61:N61"/>
    <mergeCell ref="G62:N62"/>
    <mergeCell ref="L3:O3"/>
    <mergeCell ref="G60:N60"/>
    <mergeCell ref="F55:J55"/>
    <mergeCell ref="E7:H7"/>
    <mergeCell ref="B15:O15"/>
    <mergeCell ref="B11:O11"/>
    <mergeCell ref="B13:O13"/>
    <mergeCell ref="M9:O9"/>
    <mergeCell ref="B24:O26"/>
    <mergeCell ref="B17:O17"/>
    <mergeCell ref="B19:O19"/>
    <mergeCell ref="C22:F22"/>
    <mergeCell ref="G64:N64"/>
    <mergeCell ref="G65:N65"/>
    <mergeCell ref="G66:N66"/>
    <mergeCell ref="G67:N67"/>
    <mergeCell ref="B29:N29"/>
    <mergeCell ref="G43:I43"/>
    <mergeCell ref="G45:I45"/>
    <mergeCell ref="G47:I47"/>
    <mergeCell ref="E50:O52"/>
    <mergeCell ref="C59:F61"/>
    <mergeCell ref="C67:F68"/>
    <mergeCell ref="C65:F65"/>
    <mergeCell ref="C66:F66"/>
    <mergeCell ref="C62:F62"/>
    <mergeCell ref="C64:F64"/>
    <mergeCell ref="G68:N68"/>
  </mergeCells>
  <phoneticPr fontId="5"/>
  <pageMargins left="0.70866141732283472" right="0.70866141732283472" top="0.6" bottom="0.6"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39</xdr:row>
                    <xdr:rowOff>0</xdr:rowOff>
                  </from>
                  <to>
                    <xdr:col>4</xdr:col>
                    <xdr:colOff>219075</xdr:colOff>
                    <xdr:row>40</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9525</xdr:colOff>
                    <xdr:row>36</xdr:row>
                    <xdr:rowOff>47625</xdr:rowOff>
                  </from>
                  <to>
                    <xdr:col>5</xdr:col>
                    <xdr:colOff>9525</xdr:colOff>
                    <xdr:row>37</xdr:row>
                    <xdr:rowOff>190500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9525</xdr:colOff>
                    <xdr:row>34</xdr:row>
                    <xdr:rowOff>57150</xdr:rowOff>
                  </from>
                  <to>
                    <xdr:col>5</xdr:col>
                    <xdr:colOff>19050</xdr:colOff>
                    <xdr:row>36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F25" sqref="F25"/>
    </sheetView>
  </sheetViews>
  <sheetFormatPr defaultColWidth="9.125" defaultRowHeight="13.5" x14ac:dyDescent="0.15"/>
  <cols>
    <col min="1" max="1" width="3.625" style="82" customWidth="1"/>
    <col min="2" max="2" width="4.875" style="82" customWidth="1"/>
    <col min="3" max="3" width="10.625" style="82" customWidth="1"/>
    <col min="4" max="4" width="11.75" style="82" customWidth="1"/>
    <col min="5" max="5" width="1.75" style="82" customWidth="1"/>
    <col min="6" max="6" width="12.625" style="82" customWidth="1"/>
    <col min="7" max="7" width="53.375" style="82" customWidth="1"/>
    <col min="8" max="16384" width="9.125" style="82"/>
  </cols>
  <sheetData>
    <row r="1" spans="1:8" ht="15.75" customHeight="1" x14ac:dyDescent="0.15">
      <c r="A1" s="83"/>
      <c r="B1" s="83"/>
      <c r="C1" s="83"/>
      <c r="D1" s="83"/>
      <c r="E1" s="83"/>
      <c r="F1" s="83"/>
      <c r="G1" s="122" t="s">
        <v>269</v>
      </c>
    </row>
    <row r="2" spans="1:8" ht="14.25" customHeight="1" x14ac:dyDescent="0.15">
      <c r="A2" s="83"/>
      <c r="B2" s="83"/>
      <c r="C2" s="83"/>
      <c r="D2" s="83"/>
      <c r="E2" s="83"/>
      <c r="F2" s="83"/>
      <c r="G2" s="123"/>
    </row>
    <row r="3" spans="1:8" ht="15.75" customHeight="1" x14ac:dyDescent="0.15">
      <c r="A3" s="368" t="str">
        <f>設定!B8</f>
        <v>令和〇年○○月○○日</v>
      </c>
      <c r="B3" s="368"/>
      <c r="C3" s="368"/>
      <c r="D3" s="368"/>
      <c r="E3" s="83"/>
      <c r="F3" s="83"/>
      <c r="G3" s="124"/>
    </row>
    <row r="4" spans="1:8" ht="15.75" customHeight="1" x14ac:dyDescent="0.15">
      <c r="A4" s="311" t="str">
        <f>設定!B6</f>
        <v>協議会・団体等の名称</v>
      </c>
      <c r="B4" s="83"/>
      <c r="C4" s="83"/>
      <c r="D4" s="83"/>
      <c r="E4" s="83"/>
      <c r="F4" s="83"/>
      <c r="G4" s="4"/>
    </row>
    <row r="5" spans="1:8" ht="14.25" customHeight="1" x14ac:dyDescent="0.15">
      <c r="B5" s="86"/>
      <c r="C5" s="86"/>
      <c r="D5" s="86"/>
      <c r="E5" s="86"/>
      <c r="F5" s="86"/>
      <c r="G5" s="125"/>
    </row>
    <row r="6" spans="1:8" ht="17.25" x14ac:dyDescent="0.15">
      <c r="A6" s="393" t="s">
        <v>282</v>
      </c>
      <c r="B6" s="393"/>
      <c r="C6" s="393"/>
      <c r="D6" s="393"/>
      <c r="E6" s="393"/>
      <c r="F6" s="393"/>
      <c r="G6" s="393"/>
    </row>
    <row r="7" spans="1:8" ht="17.25" hidden="1" x14ac:dyDescent="0.15">
      <c r="A7" s="84"/>
      <c r="B7" s="84"/>
      <c r="C7" s="84"/>
      <c r="D7" s="84"/>
      <c r="E7" s="84"/>
      <c r="F7" s="84"/>
      <c r="G7" s="84"/>
    </row>
    <row r="8" spans="1:8" ht="17.25" hidden="1" x14ac:dyDescent="0.15">
      <c r="A8" s="85"/>
      <c r="B8" s="84"/>
      <c r="C8" s="84"/>
      <c r="D8" s="84"/>
      <c r="E8" s="84"/>
      <c r="F8" s="84"/>
      <c r="G8" s="84"/>
    </row>
    <row r="9" spans="1:8" ht="14.25" thickBot="1" x14ac:dyDescent="0.2">
      <c r="D9" s="99"/>
      <c r="E9" s="99"/>
      <c r="F9" s="99"/>
      <c r="G9" s="126" t="s">
        <v>232</v>
      </c>
    </row>
    <row r="10" spans="1:8" ht="14.25" customHeight="1" x14ac:dyDescent="0.15">
      <c r="A10" s="394" t="s">
        <v>286</v>
      </c>
      <c r="B10" s="395"/>
      <c r="C10" s="398" t="s">
        <v>233</v>
      </c>
      <c r="D10" s="399"/>
      <c r="E10" s="400" t="s">
        <v>234</v>
      </c>
      <c r="F10" s="401"/>
      <c r="G10" s="404" t="s">
        <v>236</v>
      </c>
    </row>
    <row r="11" spans="1:8" ht="14.25" customHeight="1" thickBot="1" x14ac:dyDescent="0.2">
      <c r="A11" s="396"/>
      <c r="B11" s="397"/>
      <c r="C11" s="87" t="s">
        <v>188</v>
      </c>
      <c r="D11" s="100" t="s">
        <v>237</v>
      </c>
      <c r="E11" s="402"/>
      <c r="F11" s="403"/>
      <c r="G11" s="405"/>
    </row>
    <row r="12" spans="1:8" ht="14.25" thickTop="1" x14ac:dyDescent="0.15">
      <c r="A12" s="385" t="s">
        <v>178</v>
      </c>
      <c r="B12" s="391"/>
      <c r="C12" s="88"/>
      <c r="D12" s="101" t="s">
        <v>238</v>
      </c>
      <c r="E12" s="111"/>
      <c r="F12" s="119">
        <f>SUM(E14:E19)</f>
        <v>0</v>
      </c>
      <c r="G12" s="127"/>
      <c r="H12" s="138"/>
    </row>
    <row r="13" spans="1:8" ht="14.25" customHeight="1" x14ac:dyDescent="0.15">
      <c r="A13" s="385"/>
      <c r="B13" s="391"/>
      <c r="C13" s="89"/>
      <c r="D13" s="102" t="s">
        <v>31</v>
      </c>
      <c r="E13" s="112"/>
      <c r="F13" s="120">
        <f>SUM(F15:F19)</f>
        <v>0</v>
      </c>
      <c r="G13" s="128"/>
      <c r="H13" s="138"/>
    </row>
    <row r="14" spans="1:8" ht="14.25" customHeight="1" x14ac:dyDescent="0.15">
      <c r="A14" s="385"/>
      <c r="B14" s="391"/>
      <c r="C14" s="90" t="s">
        <v>50</v>
      </c>
      <c r="D14" s="103"/>
      <c r="E14" s="389">
        <v>0</v>
      </c>
      <c r="F14" s="390"/>
      <c r="G14" s="129"/>
      <c r="H14" s="138"/>
    </row>
    <row r="15" spans="1:8" ht="14.25" customHeight="1" x14ac:dyDescent="0.15">
      <c r="A15" s="385"/>
      <c r="B15" s="391"/>
      <c r="C15" s="91"/>
      <c r="D15" s="104"/>
      <c r="E15" s="113"/>
      <c r="F15" s="305"/>
      <c r="G15" s="130"/>
      <c r="H15" s="138"/>
    </row>
    <row r="16" spans="1:8" ht="14.25" customHeight="1" x14ac:dyDescent="0.15">
      <c r="A16" s="385"/>
      <c r="B16" s="391"/>
      <c r="C16" s="89"/>
      <c r="D16" s="105"/>
      <c r="E16" s="114"/>
      <c r="F16" s="306"/>
      <c r="G16" s="131"/>
      <c r="H16" s="138"/>
    </row>
    <row r="17" spans="1:8" ht="14.25" customHeight="1" x14ac:dyDescent="0.15">
      <c r="A17" s="385"/>
      <c r="B17" s="391"/>
      <c r="C17" s="90" t="s">
        <v>239</v>
      </c>
      <c r="D17" s="103"/>
      <c r="E17" s="389">
        <v>0</v>
      </c>
      <c r="F17" s="390"/>
      <c r="G17" s="132"/>
      <c r="H17" s="138"/>
    </row>
    <row r="18" spans="1:8" ht="14.25" customHeight="1" x14ac:dyDescent="0.15">
      <c r="A18" s="385"/>
      <c r="B18" s="391"/>
      <c r="C18" s="91"/>
      <c r="D18" s="104"/>
      <c r="E18" s="113"/>
      <c r="F18" s="305"/>
      <c r="G18" s="130"/>
      <c r="H18" s="138"/>
    </row>
    <row r="19" spans="1:8" x14ac:dyDescent="0.15">
      <c r="A19" s="387"/>
      <c r="B19" s="392"/>
      <c r="C19" s="89"/>
      <c r="D19" s="105"/>
      <c r="E19" s="115"/>
      <c r="F19" s="307"/>
      <c r="G19" s="131"/>
      <c r="H19" s="138"/>
    </row>
    <row r="20" spans="1:8" x14ac:dyDescent="0.15">
      <c r="A20" s="383" t="s">
        <v>241</v>
      </c>
      <c r="B20" s="384"/>
      <c r="C20" s="92"/>
      <c r="D20" s="106" t="s">
        <v>238</v>
      </c>
      <c r="E20" s="116"/>
      <c r="F20" s="121">
        <f>SUM(E22:E24)</f>
        <v>0</v>
      </c>
      <c r="G20" s="133"/>
      <c r="H20" s="138"/>
    </row>
    <row r="21" spans="1:8" ht="14.25" customHeight="1" x14ac:dyDescent="0.15">
      <c r="A21" s="385"/>
      <c r="B21" s="386"/>
      <c r="C21" s="93"/>
      <c r="D21" s="107" t="s">
        <v>31</v>
      </c>
      <c r="E21" s="112"/>
      <c r="F21" s="120">
        <f>SUM(F23:F24)</f>
        <v>0</v>
      </c>
      <c r="G21" s="134"/>
      <c r="H21" s="138"/>
    </row>
    <row r="22" spans="1:8" ht="14.25" customHeight="1" x14ac:dyDescent="0.15">
      <c r="A22" s="385"/>
      <c r="B22" s="386"/>
      <c r="C22" s="90" t="s">
        <v>242</v>
      </c>
      <c r="D22" s="108"/>
      <c r="E22" s="389">
        <v>0</v>
      </c>
      <c r="F22" s="390"/>
      <c r="G22" s="132"/>
      <c r="H22" s="138"/>
    </row>
    <row r="23" spans="1:8" ht="14.25" customHeight="1" x14ac:dyDescent="0.15">
      <c r="A23" s="385"/>
      <c r="B23" s="386"/>
      <c r="C23" s="94"/>
      <c r="D23" s="104"/>
      <c r="E23" s="117"/>
      <c r="F23" s="308"/>
      <c r="G23" s="130"/>
      <c r="H23" s="138"/>
    </row>
    <row r="24" spans="1:8" ht="14.25" customHeight="1" x14ac:dyDescent="0.15">
      <c r="A24" s="387"/>
      <c r="B24" s="388"/>
      <c r="C24" s="93"/>
      <c r="D24" s="109"/>
      <c r="E24" s="118"/>
      <c r="F24" s="307"/>
      <c r="G24" s="131"/>
      <c r="H24" s="138"/>
    </row>
    <row r="25" spans="1:8" x14ac:dyDescent="0.15">
      <c r="A25" s="383" t="s">
        <v>243</v>
      </c>
      <c r="B25" s="384"/>
      <c r="C25" s="92"/>
      <c r="D25" s="110" t="s">
        <v>238</v>
      </c>
      <c r="E25" s="116"/>
      <c r="F25" s="121">
        <f>SUM(E27:E44)</f>
        <v>0</v>
      </c>
      <c r="G25" s="133"/>
      <c r="H25" s="138"/>
    </row>
    <row r="26" spans="1:8" ht="14.25" customHeight="1" x14ac:dyDescent="0.15">
      <c r="A26" s="385"/>
      <c r="B26" s="386"/>
      <c r="C26" s="95"/>
      <c r="D26" s="107" t="s">
        <v>31</v>
      </c>
      <c r="E26" s="112"/>
      <c r="F26" s="120">
        <f>SUM(F27:F44)</f>
        <v>0</v>
      </c>
      <c r="G26" s="134"/>
      <c r="H26" s="138"/>
    </row>
    <row r="27" spans="1:8" ht="14.25" customHeight="1" x14ac:dyDescent="0.15">
      <c r="A27" s="385"/>
      <c r="B27" s="386"/>
      <c r="C27" s="92" t="s">
        <v>244</v>
      </c>
      <c r="D27" s="108"/>
      <c r="E27" s="389">
        <v>0</v>
      </c>
      <c r="F27" s="390"/>
      <c r="G27" s="132"/>
      <c r="H27" s="138"/>
    </row>
    <row r="28" spans="1:8" ht="14.25" customHeight="1" x14ac:dyDescent="0.15">
      <c r="A28" s="385"/>
      <c r="B28" s="386"/>
      <c r="C28" s="96"/>
      <c r="D28" s="104"/>
      <c r="E28" s="117"/>
      <c r="F28" s="308"/>
      <c r="G28" s="130"/>
      <c r="H28" s="138"/>
    </row>
    <row r="29" spans="1:8" ht="14.25" customHeight="1" x14ac:dyDescent="0.15">
      <c r="A29" s="385"/>
      <c r="B29" s="386"/>
      <c r="C29" s="93"/>
      <c r="D29" s="109"/>
      <c r="E29" s="118"/>
      <c r="F29" s="309"/>
      <c r="G29" s="131"/>
      <c r="H29" s="138"/>
    </row>
    <row r="30" spans="1:8" ht="14.25" customHeight="1" x14ac:dyDescent="0.15">
      <c r="A30" s="385"/>
      <c r="B30" s="386"/>
      <c r="C30" s="90" t="s">
        <v>235</v>
      </c>
      <c r="D30" s="108"/>
      <c r="E30" s="389">
        <v>0</v>
      </c>
      <c r="F30" s="390"/>
      <c r="G30" s="132"/>
      <c r="H30" s="138"/>
    </row>
    <row r="31" spans="1:8" ht="14.25" customHeight="1" x14ac:dyDescent="0.15">
      <c r="A31" s="385"/>
      <c r="B31" s="386"/>
      <c r="C31" s="94"/>
      <c r="D31" s="104"/>
      <c r="E31" s="117"/>
      <c r="F31" s="308"/>
      <c r="G31" s="130"/>
      <c r="H31" s="138"/>
    </row>
    <row r="32" spans="1:8" ht="14.25" customHeight="1" x14ac:dyDescent="0.15">
      <c r="A32" s="385"/>
      <c r="B32" s="386"/>
      <c r="C32" s="93"/>
      <c r="D32" s="109"/>
      <c r="E32" s="118"/>
      <c r="F32" s="309"/>
      <c r="G32" s="131"/>
      <c r="H32" s="138"/>
    </row>
    <row r="33" spans="1:9" ht="14.25" customHeight="1" x14ac:dyDescent="0.15">
      <c r="A33" s="385"/>
      <c r="B33" s="386"/>
      <c r="C33" s="90" t="s">
        <v>245</v>
      </c>
      <c r="D33" s="108"/>
      <c r="E33" s="389">
        <v>0</v>
      </c>
      <c r="F33" s="390"/>
      <c r="G33" s="132"/>
      <c r="H33" s="138"/>
    </row>
    <row r="34" spans="1:9" ht="14.25" customHeight="1" x14ac:dyDescent="0.15">
      <c r="A34" s="385"/>
      <c r="B34" s="386"/>
      <c r="C34" s="96"/>
      <c r="D34" s="104"/>
      <c r="E34" s="117"/>
      <c r="F34" s="308"/>
      <c r="G34" s="130"/>
      <c r="H34" s="138"/>
    </row>
    <row r="35" spans="1:9" ht="14.25" customHeight="1" x14ac:dyDescent="0.15">
      <c r="A35" s="385"/>
      <c r="B35" s="386"/>
      <c r="C35" s="97"/>
      <c r="D35" s="109"/>
      <c r="E35" s="118"/>
      <c r="F35" s="309"/>
      <c r="G35" s="131"/>
      <c r="H35" s="138"/>
    </row>
    <row r="36" spans="1:9" ht="14.25" customHeight="1" x14ac:dyDescent="0.15">
      <c r="A36" s="385"/>
      <c r="B36" s="386"/>
      <c r="C36" s="98" t="s">
        <v>246</v>
      </c>
      <c r="D36" s="108"/>
      <c r="E36" s="389">
        <v>0</v>
      </c>
      <c r="F36" s="390"/>
      <c r="G36" s="132"/>
      <c r="H36" s="138"/>
    </row>
    <row r="37" spans="1:9" ht="14.25" customHeight="1" x14ac:dyDescent="0.15">
      <c r="A37" s="385"/>
      <c r="B37" s="386"/>
      <c r="C37" s="96"/>
      <c r="D37" s="104"/>
      <c r="E37" s="117"/>
      <c r="F37" s="308"/>
      <c r="G37" s="135"/>
      <c r="H37" s="138"/>
    </row>
    <row r="38" spans="1:9" ht="14.25" customHeight="1" x14ac:dyDescent="0.15">
      <c r="A38" s="385"/>
      <c r="B38" s="386"/>
      <c r="C38" s="93"/>
      <c r="D38" s="105"/>
      <c r="E38" s="118"/>
      <c r="F38" s="309"/>
      <c r="G38" s="136"/>
      <c r="H38" s="138"/>
    </row>
    <row r="39" spans="1:9" ht="14.25" customHeight="1" x14ac:dyDescent="0.15">
      <c r="A39" s="385"/>
      <c r="B39" s="386"/>
      <c r="C39" s="90" t="s">
        <v>247</v>
      </c>
      <c r="D39" s="103"/>
      <c r="E39" s="389">
        <v>0</v>
      </c>
      <c r="F39" s="390"/>
      <c r="G39" s="132"/>
      <c r="H39" s="138"/>
    </row>
    <row r="40" spans="1:9" ht="14.25" customHeight="1" x14ac:dyDescent="0.15">
      <c r="A40" s="385"/>
      <c r="B40" s="386"/>
      <c r="C40" s="96"/>
      <c r="D40" s="104"/>
      <c r="E40" s="117"/>
      <c r="F40" s="308"/>
      <c r="G40" s="130"/>
      <c r="H40" s="138"/>
    </row>
    <row r="41" spans="1:9" ht="14.25" customHeight="1" x14ac:dyDescent="0.15">
      <c r="A41" s="385"/>
      <c r="B41" s="386"/>
      <c r="C41" s="93"/>
      <c r="D41" s="109"/>
      <c r="E41" s="118"/>
      <c r="F41" s="309"/>
      <c r="G41" s="131"/>
      <c r="H41" s="138"/>
    </row>
    <row r="42" spans="1:9" ht="14.25" customHeight="1" x14ac:dyDescent="0.15">
      <c r="A42" s="385"/>
      <c r="B42" s="386"/>
      <c r="C42" s="90" t="s">
        <v>248</v>
      </c>
      <c r="D42" s="108"/>
      <c r="E42" s="389">
        <v>0</v>
      </c>
      <c r="F42" s="390"/>
      <c r="G42" s="132"/>
      <c r="H42" s="138"/>
    </row>
    <row r="43" spans="1:9" ht="14.25" customHeight="1" x14ac:dyDescent="0.15">
      <c r="A43" s="385"/>
      <c r="B43" s="386"/>
      <c r="C43" s="94"/>
      <c r="D43" s="104"/>
      <c r="E43" s="113"/>
      <c r="F43" s="305"/>
      <c r="G43" s="130"/>
      <c r="H43" s="138"/>
    </row>
    <row r="44" spans="1:9" ht="14.25" customHeight="1" thickBot="1" x14ac:dyDescent="0.2">
      <c r="A44" s="385"/>
      <c r="B44" s="386"/>
      <c r="C44" s="93"/>
      <c r="D44" s="109"/>
      <c r="E44" s="118"/>
      <c r="F44" s="310"/>
      <c r="G44" s="137"/>
      <c r="H44" s="138"/>
    </row>
    <row r="45" spans="1:9" ht="14.25" thickTop="1" x14ac:dyDescent="0.15">
      <c r="A45" s="370" t="s">
        <v>89</v>
      </c>
      <c r="B45" s="371"/>
      <c r="C45" s="371"/>
      <c r="D45" s="372"/>
      <c r="E45" s="373">
        <f>SUMIF(D:D,"【変更前小計】",F:F)</f>
        <v>0</v>
      </c>
      <c r="F45" s="374"/>
      <c r="G45" s="375"/>
      <c r="H45" s="139"/>
    </row>
    <row r="46" spans="1:9" ht="14.25" thickBot="1" x14ac:dyDescent="0.2">
      <c r="A46" s="377" t="s">
        <v>249</v>
      </c>
      <c r="B46" s="378"/>
      <c r="C46" s="378"/>
      <c r="D46" s="379"/>
      <c r="E46" s="380">
        <f>SUMIF(D:D,"【小計】",F:F)</f>
        <v>0</v>
      </c>
      <c r="F46" s="381"/>
      <c r="G46" s="376"/>
      <c r="H46" s="139"/>
      <c r="I46" s="140"/>
    </row>
    <row r="47" spans="1:9" ht="20.100000000000001" customHeight="1" x14ac:dyDescent="0.15">
      <c r="A47" s="82" t="s">
        <v>12</v>
      </c>
    </row>
    <row r="48" spans="1:9" ht="15.75" customHeight="1" x14ac:dyDescent="0.15">
      <c r="A48" s="72" t="s">
        <v>314</v>
      </c>
      <c r="B48" s="82" t="s">
        <v>308</v>
      </c>
    </row>
    <row r="49" spans="1:7" ht="5.25" customHeight="1" x14ac:dyDescent="0.15">
      <c r="A49" s="72"/>
    </row>
    <row r="50" spans="1:7" ht="15.75" customHeight="1" x14ac:dyDescent="0.15">
      <c r="A50" s="72" t="s">
        <v>315</v>
      </c>
      <c r="B50" s="382" t="s">
        <v>293</v>
      </c>
      <c r="C50" s="382"/>
      <c r="D50" s="382"/>
      <c r="E50" s="382"/>
      <c r="F50" s="382"/>
      <c r="G50" s="382"/>
    </row>
    <row r="51" spans="1:7" ht="5.25" customHeight="1" x14ac:dyDescent="0.15">
      <c r="A51" s="72"/>
      <c r="B51" s="73"/>
      <c r="C51" s="73"/>
      <c r="D51" s="73"/>
      <c r="E51" s="73"/>
      <c r="F51" s="73"/>
      <c r="G51" s="73"/>
    </row>
    <row r="52" spans="1:7" ht="15.75" customHeight="1" x14ac:dyDescent="0.15">
      <c r="A52" s="72" t="s">
        <v>32</v>
      </c>
      <c r="B52" s="369" t="s">
        <v>250</v>
      </c>
      <c r="C52" s="369"/>
      <c r="D52" s="369"/>
      <c r="E52" s="369"/>
      <c r="F52" s="369"/>
      <c r="G52" s="369"/>
    </row>
    <row r="53" spans="1:7" ht="5.25" customHeight="1" x14ac:dyDescent="0.15">
      <c r="A53" s="72"/>
    </row>
    <row r="54" spans="1:7" ht="15.75" customHeight="1" x14ac:dyDescent="0.15">
      <c r="A54" s="72" t="s">
        <v>7</v>
      </c>
      <c r="B54" s="82" t="s">
        <v>291</v>
      </c>
    </row>
    <row r="55" spans="1:7" ht="5.25" customHeight="1" x14ac:dyDescent="0.15">
      <c r="A55" s="72"/>
    </row>
    <row r="56" spans="1:7" ht="15.75" customHeight="1" x14ac:dyDescent="0.15">
      <c r="A56" s="72" t="s">
        <v>128</v>
      </c>
      <c r="B56" s="82" t="s">
        <v>309</v>
      </c>
    </row>
    <row r="57" spans="1:7" ht="5.25" customHeight="1" x14ac:dyDescent="0.15">
      <c r="A57" s="72"/>
    </row>
    <row r="58" spans="1:7" ht="15.75" customHeight="1" x14ac:dyDescent="0.15">
      <c r="A58" s="72" t="s">
        <v>316</v>
      </c>
      <c r="B58" s="82" t="s">
        <v>310</v>
      </c>
    </row>
  </sheetData>
  <mergeCells count="25">
    <mergeCell ref="E42:F42"/>
    <mergeCell ref="A12:B19"/>
    <mergeCell ref="E14:F14"/>
    <mergeCell ref="E17:F17"/>
    <mergeCell ref="A6:G6"/>
    <mergeCell ref="A10:B11"/>
    <mergeCell ref="C10:D10"/>
    <mergeCell ref="E10:F11"/>
    <mergeCell ref="G10:G11"/>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s>
  <phoneticPr fontId="62"/>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zoomScaleSheetLayoutView="100" workbookViewId="0">
      <selection activeCell="F25" sqref="F25"/>
    </sheetView>
  </sheetViews>
  <sheetFormatPr defaultColWidth="9.125" defaultRowHeight="13.5" x14ac:dyDescent="0.15"/>
  <cols>
    <col min="1" max="1" width="3.625" style="82" customWidth="1"/>
    <col min="2" max="2" width="4.875" style="82" customWidth="1"/>
    <col min="3" max="3" width="10.625" style="82" customWidth="1"/>
    <col min="4" max="4" width="11.75" style="82" customWidth="1"/>
    <col min="5" max="5" width="1.75" style="82" customWidth="1"/>
    <col min="6" max="6" width="12.625" style="82" customWidth="1"/>
    <col min="7" max="7" width="10.625" style="82" customWidth="1"/>
    <col min="8" max="8" width="50.625" style="82" customWidth="1"/>
    <col min="9" max="16384" width="9.125" style="82"/>
  </cols>
  <sheetData>
    <row r="1" spans="1:9" ht="15.75" customHeight="1" x14ac:dyDescent="0.15">
      <c r="A1" s="83"/>
      <c r="B1" s="83"/>
      <c r="C1" s="83"/>
      <c r="D1" s="83"/>
      <c r="E1" s="83"/>
      <c r="F1" s="83"/>
      <c r="G1" s="83"/>
      <c r="H1" s="122" t="s">
        <v>270</v>
      </c>
    </row>
    <row r="2" spans="1:9" ht="14.25" customHeight="1" x14ac:dyDescent="0.15">
      <c r="A2" s="83"/>
      <c r="B2" s="83"/>
      <c r="C2" s="83"/>
      <c r="D2" s="83"/>
      <c r="E2" s="83"/>
      <c r="F2" s="83"/>
      <c r="G2" s="83"/>
      <c r="H2" s="123"/>
    </row>
    <row r="3" spans="1:9" ht="15.75" customHeight="1" x14ac:dyDescent="0.15">
      <c r="A3" s="368" t="str">
        <f>設定!B8</f>
        <v>令和〇年○○月○○日</v>
      </c>
      <c r="B3" s="368"/>
      <c r="C3" s="368"/>
      <c r="D3" s="368"/>
      <c r="E3" s="83"/>
      <c r="F3" s="83"/>
      <c r="G3" s="83"/>
      <c r="H3" s="124"/>
    </row>
    <row r="4" spans="1:9" ht="15.75" customHeight="1" x14ac:dyDescent="0.15">
      <c r="A4" s="311" t="str">
        <f>設定!B6</f>
        <v>協議会・団体等の名称</v>
      </c>
      <c r="B4" s="83"/>
      <c r="C4" s="83"/>
      <c r="D4" s="83"/>
      <c r="E4" s="83"/>
      <c r="F4" s="83"/>
      <c r="G4" s="83"/>
      <c r="H4" s="4"/>
    </row>
    <row r="5" spans="1:9" ht="14.25" customHeight="1" x14ac:dyDescent="0.15">
      <c r="B5" s="86"/>
      <c r="C5" s="86"/>
      <c r="D5" s="86"/>
      <c r="E5" s="86"/>
      <c r="F5" s="86"/>
      <c r="G5" s="86"/>
      <c r="H5" s="125"/>
    </row>
    <row r="6" spans="1:9" ht="17.25" x14ac:dyDescent="0.15">
      <c r="A6" s="393" t="s">
        <v>283</v>
      </c>
      <c r="B6" s="393"/>
      <c r="C6" s="393"/>
      <c r="D6" s="393"/>
      <c r="E6" s="393"/>
      <c r="F6" s="393"/>
      <c r="G6" s="393"/>
      <c r="H6" s="393"/>
    </row>
    <row r="7" spans="1:9" ht="17.25" hidden="1" x14ac:dyDescent="0.15">
      <c r="A7" s="84"/>
      <c r="B7" s="84"/>
      <c r="C7" s="84"/>
      <c r="D7" s="84"/>
      <c r="E7" s="84"/>
      <c r="F7" s="84"/>
      <c r="G7" s="84"/>
      <c r="H7" s="84"/>
    </row>
    <row r="8" spans="1:9" ht="17.25" hidden="1" x14ac:dyDescent="0.15">
      <c r="A8" s="85"/>
      <c r="B8" s="84"/>
      <c r="C8" s="84"/>
      <c r="D8" s="84"/>
      <c r="E8" s="84"/>
      <c r="F8" s="84"/>
      <c r="G8" s="84"/>
      <c r="H8" s="84"/>
    </row>
    <row r="9" spans="1:9" ht="14.25" thickBot="1" x14ac:dyDescent="0.2">
      <c r="D9" s="99"/>
      <c r="E9" s="99"/>
      <c r="F9" s="99"/>
      <c r="G9" s="99"/>
      <c r="H9" s="126" t="s">
        <v>232</v>
      </c>
    </row>
    <row r="10" spans="1:9" ht="14.25" customHeight="1" x14ac:dyDescent="0.15">
      <c r="A10" s="394" t="s">
        <v>286</v>
      </c>
      <c r="B10" s="395"/>
      <c r="C10" s="398" t="s">
        <v>233</v>
      </c>
      <c r="D10" s="399"/>
      <c r="E10" s="400" t="s">
        <v>234</v>
      </c>
      <c r="F10" s="401"/>
      <c r="G10" s="412" t="s">
        <v>289</v>
      </c>
      <c r="H10" s="406" t="s">
        <v>236</v>
      </c>
    </row>
    <row r="11" spans="1:9" ht="14.25" customHeight="1" thickBot="1" x14ac:dyDescent="0.2">
      <c r="A11" s="396"/>
      <c r="B11" s="397"/>
      <c r="C11" s="87" t="s">
        <v>188</v>
      </c>
      <c r="D11" s="100" t="s">
        <v>237</v>
      </c>
      <c r="E11" s="402"/>
      <c r="F11" s="403"/>
      <c r="G11" s="413"/>
      <c r="H11" s="407"/>
    </row>
    <row r="12" spans="1:9" ht="14.25" thickTop="1" x14ac:dyDescent="0.15">
      <c r="A12" s="385" t="s">
        <v>178</v>
      </c>
      <c r="B12" s="391"/>
      <c r="C12" s="88"/>
      <c r="D12" s="101" t="s">
        <v>238</v>
      </c>
      <c r="E12" s="111"/>
      <c r="F12" s="119">
        <f>SUM(E14:E19)</f>
        <v>0</v>
      </c>
      <c r="G12" s="296"/>
      <c r="H12" s="127"/>
      <c r="I12" s="138"/>
    </row>
    <row r="13" spans="1:9" ht="14.25" customHeight="1" x14ac:dyDescent="0.15">
      <c r="A13" s="385"/>
      <c r="B13" s="391"/>
      <c r="C13" s="89"/>
      <c r="D13" s="102" t="s">
        <v>31</v>
      </c>
      <c r="E13" s="112"/>
      <c r="F13" s="120">
        <f>SUM(F15:F19)</f>
        <v>0</v>
      </c>
      <c r="G13" s="297"/>
      <c r="H13" s="128"/>
      <c r="I13" s="138"/>
    </row>
    <row r="14" spans="1:9" ht="14.25" customHeight="1" x14ac:dyDescent="0.15">
      <c r="A14" s="385"/>
      <c r="B14" s="391"/>
      <c r="C14" s="90" t="s">
        <v>50</v>
      </c>
      <c r="D14" s="103"/>
      <c r="E14" s="389">
        <v>0</v>
      </c>
      <c r="F14" s="390"/>
      <c r="G14" s="298"/>
      <c r="H14" s="129"/>
      <c r="I14" s="138"/>
    </row>
    <row r="15" spans="1:9" ht="14.25" customHeight="1" x14ac:dyDescent="0.15">
      <c r="A15" s="385"/>
      <c r="B15" s="391"/>
      <c r="C15" s="91"/>
      <c r="D15" s="104"/>
      <c r="E15" s="113"/>
      <c r="F15" s="305"/>
      <c r="G15" s="299"/>
      <c r="H15" s="130"/>
      <c r="I15" s="138"/>
    </row>
    <row r="16" spans="1:9" ht="14.25" customHeight="1" x14ac:dyDescent="0.15">
      <c r="A16" s="385"/>
      <c r="B16" s="391"/>
      <c r="C16" s="89"/>
      <c r="D16" s="105"/>
      <c r="E16" s="114"/>
      <c r="F16" s="306"/>
      <c r="G16" s="300"/>
      <c r="H16" s="131"/>
      <c r="I16" s="138"/>
    </row>
    <row r="17" spans="1:9" ht="14.25" customHeight="1" x14ac:dyDescent="0.15">
      <c r="A17" s="385"/>
      <c r="B17" s="391"/>
      <c r="C17" s="90" t="s">
        <v>239</v>
      </c>
      <c r="D17" s="103"/>
      <c r="E17" s="389">
        <v>0</v>
      </c>
      <c r="F17" s="390"/>
      <c r="G17" s="301"/>
      <c r="H17" s="132"/>
      <c r="I17" s="138"/>
    </row>
    <row r="18" spans="1:9" ht="14.25" customHeight="1" x14ac:dyDescent="0.15">
      <c r="A18" s="385"/>
      <c r="B18" s="391"/>
      <c r="C18" s="91"/>
      <c r="D18" s="104"/>
      <c r="E18" s="113"/>
      <c r="F18" s="305"/>
      <c r="G18" s="299"/>
      <c r="H18" s="130"/>
      <c r="I18" s="138"/>
    </row>
    <row r="19" spans="1:9" x14ac:dyDescent="0.15">
      <c r="A19" s="387"/>
      <c r="B19" s="392"/>
      <c r="C19" s="89"/>
      <c r="D19" s="105"/>
      <c r="E19" s="115"/>
      <c r="F19" s="307"/>
      <c r="G19" s="300"/>
      <c r="H19" s="131"/>
      <c r="I19" s="138"/>
    </row>
    <row r="20" spans="1:9" x14ac:dyDescent="0.15">
      <c r="A20" s="383" t="s">
        <v>241</v>
      </c>
      <c r="B20" s="384"/>
      <c r="C20" s="92"/>
      <c r="D20" s="106" t="s">
        <v>238</v>
      </c>
      <c r="E20" s="116"/>
      <c r="F20" s="121">
        <f>SUM(E22:E24)</f>
        <v>0</v>
      </c>
      <c r="G20" s="302"/>
      <c r="H20" s="133"/>
      <c r="I20" s="138"/>
    </row>
    <row r="21" spans="1:9" ht="14.25" customHeight="1" x14ac:dyDescent="0.15">
      <c r="A21" s="385"/>
      <c r="B21" s="386"/>
      <c r="C21" s="93"/>
      <c r="D21" s="107" t="s">
        <v>31</v>
      </c>
      <c r="E21" s="112"/>
      <c r="F21" s="120">
        <f>SUM(F23:F24)</f>
        <v>0</v>
      </c>
      <c r="G21" s="303"/>
      <c r="H21" s="134"/>
      <c r="I21" s="138"/>
    </row>
    <row r="22" spans="1:9" ht="14.25" customHeight="1" x14ac:dyDescent="0.15">
      <c r="A22" s="385"/>
      <c r="B22" s="386"/>
      <c r="C22" s="90" t="s">
        <v>242</v>
      </c>
      <c r="D22" s="108"/>
      <c r="E22" s="389">
        <v>0</v>
      </c>
      <c r="F22" s="390"/>
      <c r="G22" s="301"/>
      <c r="H22" s="132"/>
      <c r="I22" s="138"/>
    </row>
    <row r="23" spans="1:9" ht="14.25" customHeight="1" x14ac:dyDescent="0.15">
      <c r="A23" s="385"/>
      <c r="B23" s="386"/>
      <c r="C23" s="94"/>
      <c r="D23" s="104"/>
      <c r="E23" s="117"/>
      <c r="F23" s="308"/>
      <c r="G23" s="299"/>
      <c r="H23" s="130"/>
      <c r="I23" s="138"/>
    </row>
    <row r="24" spans="1:9" ht="14.25" customHeight="1" x14ac:dyDescent="0.15">
      <c r="A24" s="387"/>
      <c r="B24" s="388"/>
      <c r="C24" s="93"/>
      <c r="D24" s="109"/>
      <c r="E24" s="118"/>
      <c r="F24" s="307"/>
      <c r="G24" s="300"/>
      <c r="H24" s="131"/>
      <c r="I24" s="138"/>
    </row>
    <row r="25" spans="1:9" x14ac:dyDescent="0.15">
      <c r="A25" s="383" t="s">
        <v>243</v>
      </c>
      <c r="B25" s="384"/>
      <c r="C25" s="92"/>
      <c r="D25" s="110" t="s">
        <v>238</v>
      </c>
      <c r="E25" s="116"/>
      <c r="F25" s="121">
        <f>SUM(E27:E44)</f>
        <v>0</v>
      </c>
      <c r="G25" s="302"/>
      <c r="H25" s="133"/>
      <c r="I25" s="138"/>
    </row>
    <row r="26" spans="1:9" ht="14.25" customHeight="1" x14ac:dyDescent="0.15">
      <c r="A26" s="385"/>
      <c r="B26" s="386"/>
      <c r="C26" s="95"/>
      <c r="D26" s="107" t="s">
        <v>31</v>
      </c>
      <c r="E26" s="112"/>
      <c r="F26" s="120">
        <f>SUM(F27:F44)</f>
        <v>0</v>
      </c>
      <c r="G26" s="303"/>
      <c r="H26" s="134"/>
      <c r="I26" s="138"/>
    </row>
    <row r="27" spans="1:9" ht="14.25" customHeight="1" x14ac:dyDescent="0.15">
      <c r="A27" s="385"/>
      <c r="B27" s="386"/>
      <c r="C27" s="92" t="s">
        <v>244</v>
      </c>
      <c r="D27" s="108"/>
      <c r="E27" s="389">
        <v>0</v>
      </c>
      <c r="F27" s="390"/>
      <c r="G27" s="301"/>
      <c r="H27" s="132"/>
      <c r="I27" s="138"/>
    </row>
    <row r="28" spans="1:9" ht="14.25" customHeight="1" x14ac:dyDescent="0.15">
      <c r="A28" s="385"/>
      <c r="B28" s="386"/>
      <c r="C28" s="96"/>
      <c r="D28" s="104"/>
      <c r="E28" s="117"/>
      <c r="F28" s="308"/>
      <c r="G28" s="299"/>
      <c r="H28" s="130"/>
      <c r="I28" s="138"/>
    </row>
    <row r="29" spans="1:9" ht="14.25" customHeight="1" x14ac:dyDescent="0.15">
      <c r="A29" s="385"/>
      <c r="B29" s="386"/>
      <c r="C29" s="93"/>
      <c r="D29" s="109"/>
      <c r="E29" s="118"/>
      <c r="F29" s="309"/>
      <c r="G29" s="300"/>
      <c r="H29" s="131"/>
      <c r="I29" s="138"/>
    </row>
    <row r="30" spans="1:9" ht="14.25" customHeight="1" x14ac:dyDescent="0.15">
      <c r="A30" s="385"/>
      <c r="B30" s="386"/>
      <c r="C30" s="90" t="s">
        <v>235</v>
      </c>
      <c r="D30" s="108"/>
      <c r="E30" s="389">
        <v>0</v>
      </c>
      <c r="F30" s="390"/>
      <c r="G30" s="301"/>
      <c r="H30" s="132"/>
      <c r="I30" s="138"/>
    </row>
    <row r="31" spans="1:9" ht="14.25" customHeight="1" x14ac:dyDescent="0.15">
      <c r="A31" s="385"/>
      <c r="B31" s="386"/>
      <c r="C31" s="94"/>
      <c r="D31" s="104"/>
      <c r="E31" s="117"/>
      <c r="F31" s="308"/>
      <c r="G31" s="299"/>
      <c r="H31" s="130"/>
      <c r="I31" s="138"/>
    </row>
    <row r="32" spans="1:9" ht="14.25" customHeight="1" x14ac:dyDescent="0.15">
      <c r="A32" s="385"/>
      <c r="B32" s="386"/>
      <c r="C32" s="93"/>
      <c r="D32" s="109"/>
      <c r="E32" s="118"/>
      <c r="F32" s="309"/>
      <c r="G32" s="300"/>
      <c r="H32" s="131"/>
      <c r="I32" s="138"/>
    </row>
    <row r="33" spans="1:10" ht="14.25" customHeight="1" x14ac:dyDescent="0.15">
      <c r="A33" s="385"/>
      <c r="B33" s="386"/>
      <c r="C33" s="90" t="s">
        <v>245</v>
      </c>
      <c r="D33" s="108"/>
      <c r="E33" s="389">
        <v>0</v>
      </c>
      <c r="F33" s="390"/>
      <c r="G33" s="301"/>
      <c r="H33" s="132"/>
      <c r="I33" s="138"/>
    </row>
    <row r="34" spans="1:10" ht="14.25" customHeight="1" x14ac:dyDescent="0.15">
      <c r="A34" s="385"/>
      <c r="B34" s="386"/>
      <c r="C34" s="96"/>
      <c r="D34" s="104"/>
      <c r="E34" s="117"/>
      <c r="F34" s="308"/>
      <c r="G34" s="299"/>
      <c r="H34" s="130"/>
      <c r="I34" s="138"/>
    </row>
    <row r="35" spans="1:10" ht="14.25" customHeight="1" x14ac:dyDescent="0.15">
      <c r="A35" s="385"/>
      <c r="B35" s="386"/>
      <c r="C35" s="97"/>
      <c r="D35" s="109"/>
      <c r="E35" s="118"/>
      <c r="F35" s="309"/>
      <c r="G35" s="300"/>
      <c r="H35" s="131"/>
      <c r="I35" s="138"/>
    </row>
    <row r="36" spans="1:10" ht="14.25" customHeight="1" x14ac:dyDescent="0.15">
      <c r="A36" s="385"/>
      <c r="B36" s="386"/>
      <c r="C36" s="98" t="s">
        <v>246</v>
      </c>
      <c r="D36" s="108"/>
      <c r="E36" s="389">
        <v>0</v>
      </c>
      <c r="F36" s="390"/>
      <c r="G36" s="301"/>
      <c r="H36" s="132"/>
      <c r="I36" s="138"/>
    </row>
    <row r="37" spans="1:10" ht="14.25" customHeight="1" x14ac:dyDescent="0.15">
      <c r="A37" s="385"/>
      <c r="B37" s="386"/>
      <c r="C37" s="96"/>
      <c r="D37" s="104"/>
      <c r="E37" s="117"/>
      <c r="F37" s="308"/>
      <c r="G37" s="299"/>
      <c r="H37" s="135"/>
      <c r="I37" s="138"/>
    </row>
    <row r="38" spans="1:10" ht="14.25" customHeight="1" x14ac:dyDescent="0.15">
      <c r="A38" s="385"/>
      <c r="B38" s="386"/>
      <c r="C38" s="93"/>
      <c r="D38" s="105"/>
      <c r="E38" s="118"/>
      <c r="F38" s="309"/>
      <c r="G38" s="300"/>
      <c r="H38" s="136"/>
      <c r="I38" s="138"/>
    </row>
    <row r="39" spans="1:10" ht="14.25" customHeight="1" x14ac:dyDescent="0.15">
      <c r="A39" s="385"/>
      <c r="B39" s="386"/>
      <c r="C39" s="90" t="s">
        <v>247</v>
      </c>
      <c r="D39" s="103"/>
      <c r="E39" s="389">
        <v>0</v>
      </c>
      <c r="F39" s="390"/>
      <c r="G39" s="301"/>
      <c r="H39" s="132"/>
      <c r="I39" s="138"/>
    </row>
    <row r="40" spans="1:10" ht="14.25" customHeight="1" x14ac:dyDescent="0.15">
      <c r="A40" s="385"/>
      <c r="B40" s="386"/>
      <c r="C40" s="96"/>
      <c r="D40" s="104"/>
      <c r="E40" s="117"/>
      <c r="F40" s="308"/>
      <c r="G40" s="299"/>
      <c r="H40" s="130"/>
      <c r="I40" s="138"/>
    </row>
    <row r="41" spans="1:10" ht="14.25" customHeight="1" x14ac:dyDescent="0.15">
      <c r="A41" s="385"/>
      <c r="B41" s="386"/>
      <c r="C41" s="93"/>
      <c r="D41" s="109"/>
      <c r="E41" s="118"/>
      <c r="F41" s="309"/>
      <c r="G41" s="300"/>
      <c r="H41" s="131"/>
      <c r="I41" s="138"/>
    </row>
    <row r="42" spans="1:10" ht="14.25" customHeight="1" x14ac:dyDescent="0.15">
      <c r="A42" s="385"/>
      <c r="B42" s="386"/>
      <c r="C42" s="90" t="s">
        <v>248</v>
      </c>
      <c r="D42" s="108"/>
      <c r="E42" s="389">
        <v>0</v>
      </c>
      <c r="F42" s="390"/>
      <c r="G42" s="301"/>
      <c r="H42" s="132"/>
      <c r="I42" s="138"/>
    </row>
    <row r="43" spans="1:10" ht="14.25" customHeight="1" x14ac:dyDescent="0.15">
      <c r="A43" s="385"/>
      <c r="B43" s="386"/>
      <c r="C43" s="94"/>
      <c r="D43" s="104"/>
      <c r="E43" s="113"/>
      <c r="F43" s="305"/>
      <c r="G43" s="299"/>
      <c r="H43" s="130"/>
      <c r="I43" s="138"/>
    </row>
    <row r="44" spans="1:10" ht="14.25" customHeight="1" thickBot="1" x14ac:dyDescent="0.2">
      <c r="A44" s="385"/>
      <c r="B44" s="386"/>
      <c r="C44" s="93"/>
      <c r="D44" s="109"/>
      <c r="E44" s="118"/>
      <c r="F44" s="310"/>
      <c r="G44" s="304"/>
      <c r="H44" s="137"/>
      <c r="I44" s="138"/>
    </row>
    <row r="45" spans="1:10" ht="14.25" thickTop="1" x14ac:dyDescent="0.15">
      <c r="A45" s="370" t="s">
        <v>89</v>
      </c>
      <c r="B45" s="371"/>
      <c r="C45" s="371"/>
      <c r="D45" s="372"/>
      <c r="E45" s="373">
        <f>SUMIF(D:D,"【変更前小計】",F:F)</f>
        <v>0</v>
      </c>
      <c r="F45" s="374"/>
      <c r="G45" s="408"/>
      <c r="H45" s="409"/>
      <c r="I45" s="139"/>
    </row>
    <row r="46" spans="1:10" ht="14.25" thickBot="1" x14ac:dyDescent="0.2">
      <c r="A46" s="377" t="s">
        <v>249</v>
      </c>
      <c r="B46" s="378"/>
      <c r="C46" s="378"/>
      <c r="D46" s="379"/>
      <c r="E46" s="380">
        <f>SUMIF(D:D,"【小計】",F:F)</f>
        <v>0</v>
      </c>
      <c r="F46" s="381"/>
      <c r="G46" s="410"/>
      <c r="H46" s="411"/>
      <c r="I46" s="139"/>
      <c r="J46" s="140"/>
    </row>
    <row r="47" spans="1:10" ht="20.100000000000001" customHeight="1" x14ac:dyDescent="0.15">
      <c r="A47" s="82" t="s">
        <v>12</v>
      </c>
    </row>
    <row r="48" spans="1:10" ht="15.75" customHeight="1" x14ac:dyDescent="0.15">
      <c r="A48" s="72" t="s">
        <v>317</v>
      </c>
      <c r="B48" s="82" t="s">
        <v>308</v>
      </c>
    </row>
    <row r="49" spans="1:8" ht="5.25" customHeight="1" x14ac:dyDescent="0.15">
      <c r="A49" s="72"/>
    </row>
    <row r="50" spans="1:8" ht="15.75" customHeight="1" x14ac:dyDescent="0.15">
      <c r="A50" s="72" t="s">
        <v>318</v>
      </c>
      <c r="B50" s="382" t="s">
        <v>293</v>
      </c>
      <c r="C50" s="382"/>
      <c r="D50" s="382"/>
      <c r="E50" s="382"/>
      <c r="F50" s="382"/>
      <c r="G50" s="382"/>
      <c r="H50" s="382"/>
    </row>
    <row r="51" spans="1:8" ht="5.25" customHeight="1" x14ac:dyDescent="0.15">
      <c r="A51" s="72"/>
      <c r="B51" s="73"/>
      <c r="C51" s="73"/>
      <c r="D51" s="73"/>
      <c r="E51" s="73"/>
      <c r="F51" s="73"/>
      <c r="G51" s="73"/>
      <c r="H51" s="73"/>
    </row>
    <row r="52" spans="1:8" ht="15.75" customHeight="1" x14ac:dyDescent="0.15">
      <c r="A52" s="72" t="s">
        <v>32</v>
      </c>
      <c r="B52" s="369" t="s">
        <v>250</v>
      </c>
      <c r="C52" s="369"/>
      <c r="D52" s="369"/>
      <c r="E52" s="369"/>
      <c r="F52" s="369"/>
      <c r="G52" s="369"/>
      <c r="H52" s="369"/>
    </row>
    <row r="53" spans="1:8" ht="5.25" customHeight="1" x14ac:dyDescent="0.15">
      <c r="A53" s="72"/>
    </row>
    <row r="54" spans="1:8" ht="15.75" customHeight="1" x14ac:dyDescent="0.15">
      <c r="A54" s="72" t="s">
        <v>7</v>
      </c>
      <c r="B54" s="82" t="s">
        <v>292</v>
      </c>
    </row>
    <row r="55" spans="1:8" ht="5.25" customHeight="1" x14ac:dyDescent="0.15">
      <c r="A55" s="72"/>
    </row>
    <row r="56" spans="1:8" ht="15.75" customHeight="1" x14ac:dyDescent="0.15">
      <c r="A56" s="72" t="s">
        <v>128</v>
      </c>
      <c r="B56" s="82" t="s">
        <v>309</v>
      </c>
    </row>
    <row r="57" spans="1:8" ht="5.25" customHeight="1" x14ac:dyDescent="0.15">
      <c r="A57" s="72"/>
    </row>
    <row r="58" spans="1:8" ht="15.75" customHeight="1" x14ac:dyDescent="0.15">
      <c r="A58" s="72" t="s">
        <v>319</v>
      </c>
      <c r="B58" s="82" t="s">
        <v>310</v>
      </c>
    </row>
    <row r="64" spans="1:8" x14ac:dyDescent="0.15">
      <c r="G64" s="82" t="s">
        <v>287</v>
      </c>
    </row>
    <row r="65" spans="7:7" x14ac:dyDescent="0.15">
      <c r="G65" s="82" t="s">
        <v>288</v>
      </c>
    </row>
  </sheetData>
  <mergeCells count="26">
    <mergeCell ref="B50:H50"/>
    <mergeCell ref="E33:F33"/>
    <mergeCell ref="E36:F36"/>
    <mergeCell ref="E39:F39"/>
    <mergeCell ref="A6:H6"/>
    <mergeCell ref="C10:D10"/>
    <mergeCell ref="E14:F14"/>
    <mergeCell ref="E17:F17"/>
    <mergeCell ref="E22:F22"/>
    <mergeCell ref="G10:G11"/>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s>
  <phoneticPr fontId="5"/>
  <dataValidations count="1">
    <dataValidation type="list" allowBlank="1" showInputMessage="1" showErrorMessage="1" sqref="G14:G19 G27:G44 G22:G24" xr:uid="{9E4E63C9-B2A3-4E3D-8784-70502DFA2353}">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55"/>
  <sheetViews>
    <sheetView view="pageBreakPreview" zoomScaleSheetLayoutView="100" workbookViewId="0">
      <selection activeCell="C34" sqref="C34"/>
    </sheetView>
  </sheetViews>
  <sheetFormatPr defaultRowHeight="13.5" x14ac:dyDescent="0.15"/>
  <cols>
    <col min="1" max="1" width="3.75" customWidth="1"/>
    <col min="2" max="2" width="16.625" customWidth="1"/>
    <col min="3" max="3" width="4.5" customWidth="1"/>
    <col min="4" max="5" width="11.125" style="141" customWidth="1"/>
    <col min="6" max="7" width="10.5" style="141" customWidth="1"/>
    <col min="8" max="8" width="11.125" style="141" customWidth="1"/>
    <col min="9" max="9" width="11" style="141" customWidth="1"/>
    <col min="10" max="10" width="10.625" customWidth="1"/>
    <col min="11" max="14" width="9.875" customWidth="1"/>
    <col min="15" max="15" width="10.625" customWidth="1"/>
    <col min="16" max="16" width="17" customWidth="1"/>
    <col min="17" max="17" width="3.75" customWidth="1"/>
  </cols>
  <sheetData>
    <row r="1" spans="1:31" ht="13.5" customHeight="1" x14ac:dyDescent="0.15">
      <c r="A1" s="368" t="str">
        <f>設定!B8</f>
        <v>令和〇年○○月○○日</v>
      </c>
      <c r="B1" s="368"/>
      <c r="C1" s="368"/>
      <c r="I1" s="429"/>
      <c r="J1" s="429"/>
      <c r="K1" s="4"/>
      <c r="N1" s="4" t="s">
        <v>284</v>
      </c>
      <c r="AE1" t="s">
        <v>25</v>
      </c>
    </row>
    <row r="2" spans="1:31" ht="13.5" customHeight="1" x14ac:dyDescent="0.15">
      <c r="A2" s="312" t="str">
        <f>設定!B6</f>
        <v>協議会・団体等の名称</v>
      </c>
      <c r="C2" s="19"/>
      <c r="D2" s="151"/>
      <c r="E2" s="151"/>
      <c r="F2" s="151"/>
      <c r="G2" s="151"/>
      <c r="H2" s="151"/>
      <c r="I2" s="158"/>
      <c r="J2" s="158"/>
      <c r="K2" s="158"/>
      <c r="L2" s="4"/>
      <c r="M2" s="4"/>
      <c r="N2" s="4"/>
    </row>
    <row r="3" spans="1:31" ht="13.5" customHeight="1" x14ac:dyDescent="0.15">
      <c r="C3" s="19"/>
      <c r="D3" s="151"/>
      <c r="E3" s="151"/>
      <c r="F3" s="151"/>
      <c r="G3" s="151"/>
      <c r="H3" s="151"/>
      <c r="I3" s="158"/>
      <c r="J3" s="158"/>
      <c r="K3" s="158"/>
      <c r="L3" s="4"/>
      <c r="M3" s="4"/>
      <c r="N3" s="4"/>
    </row>
    <row r="4" spans="1:31" ht="18.75" customHeight="1" x14ac:dyDescent="0.15">
      <c r="A4" s="430" t="s">
        <v>281</v>
      </c>
      <c r="B4" s="430"/>
      <c r="C4" s="430"/>
      <c r="D4" s="430"/>
      <c r="E4" s="430"/>
      <c r="F4" s="430"/>
      <c r="G4" s="430"/>
      <c r="H4" s="430"/>
      <c r="I4" s="430"/>
      <c r="J4" s="430"/>
      <c r="K4" s="430"/>
      <c r="L4" s="430"/>
      <c r="M4" s="430"/>
      <c r="N4" s="430"/>
    </row>
    <row r="5" spans="1:31" ht="7.5" customHeight="1" x14ac:dyDescent="0.15">
      <c r="B5" s="85"/>
      <c r="C5" s="19"/>
      <c r="D5" s="151"/>
      <c r="E5" s="151"/>
      <c r="F5" s="151"/>
      <c r="G5" s="151"/>
      <c r="H5" s="151"/>
      <c r="I5" s="158"/>
      <c r="J5" s="158"/>
      <c r="K5" s="158"/>
    </row>
    <row r="6" spans="1:31" ht="21" customHeight="1" x14ac:dyDescent="0.15">
      <c r="A6" s="418" t="s">
        <v>251</v>
      </c>
      <c r="B6" s="421" t="s">
        <v>252</v>
      </c>
      <c r="C6" s="424" t="s">
        <v>340</v>
      </c>
      <c r="D6" s="431" t="s">
        <v>253</v>
      </c>
      <c r="E6" s="432"/>
      <c r="F6" s="432"/>
      <c r="G6" s="432"/>
      <c r="H6" s="432"/>
      <c r="I6" s="432"/>
      <c r="J6" s="436" t="s">
        <v>322</v>
      </c>
      <c r="K6" s="421" t="s">
        <v>254</v>
      </c>
      <c r="L6" s="421"/>
      <c r="M6" s="433"/>
      <c r="N6" s="434"/>
    </row>
    <row r="7" spans="1:31" s="142" customFormat="1" ht="21.75" customHeight="1" x14ac:dyDescent="0.15">
      <c r="A7" s="419"/>
      <c r="B7" s="422"/>
      <c r="C7" s="425"/>
      <c r="D7" s="427" t="s">
        <v>138</v>
      </c>
      <c r="E7" s="427" t="s">
        <v>24</v>
      </c>
      <c r="F7" s="435" t="s">
        <v>255</v>
      </c>
      <c r="G7" s="435"/>
      <c r="H7" s="427" t="s">
        <v>144</v>
      </c>
      <c r="I7" s="439" t="s">
        <v>240</v>
      </c>
      <c r="J7" s="437"/>
      <c r="K7" s="439" t="s">
        <v>60</v>
      </c>
      <c r="L7" s="439" t="s">
        <v>256</v>
      </c>
      <c r="M7" s="439" t="s">
        <v>257</v>
      </c>
      <c r="N7" s="441" t="s">
        <v>258</v>
      </c>
    </row>
    <row r="8" spans="1:31" s="142" customFormat="1" ht="22.5" customHeight="1" x14ac:dyDescent="0.15">
      <c r="A8" s="420"/>
      <c r="B8" s="423"/>
      <c r="C8" s="426"/>
      <c r="D8" s="428"/>
      <c r="E8" s="428"/>
      <c r="F8" s="152" t="s">
        <v>17</v>
      </c>
      <c r="G8" s="152" t="s">
        <v>259</v>
      </c>
      <c r="H8" s="428"/>
      <c r="I8" s="440"/>
      <c r="J8" s="438"/>
      <c r="K8" s="440"/>
      <c r="L8" s="440"/>
      <c r="M8" s="440"/>
      <c r="N8" s="442"/>
    </row>
    <row r="9" spans="1:31" x14ac:dyDescent="0.15">
      <c r="A9" s="143">
        <v>1</v>
      </c>
      <c r="B9" s="146"/>
      <c r="C9" s="150"/>
      <c r="D9" s="153"/>
      <c r="E9" s="153"/>
      <c r="F9" s="153"/>
      <c r="G9" s="153"/>
      <c r="H9" s="153"/>
      <c r="I9" s="153"/>
      <c r="J9" s="159">
        <f t="shared" ref="J9:J38" si="0">MIN(D9+E9+F9+G9+H9+I9/3,1000000)</f>
        <v>0</v>
      </c>
      <c r="K9" s="163"/>
      <c r="L9" s="167"/>
      <c r="M9" s="167"/>
      <c r="N9" s="171"/>
    </row>
    <row r="10" spans="1:31" x14ac:dyDescent="0.15">
      <c r="A10" s="144">
        <v>2</v>
      </c>
      <c r="B10" s="147"/>
      <c r="C10" s="150"/>
      <c r="D10" s="154"/>
      <c r="E10" s="154"/>
      <c r="F10" s="154"/>
      <c r="G10" s="153"/>
      <c r="H10" s="154"/>
      <c r="I10" s="154"/>
      <c r="J10" s="159">
        <f t="shared" si="0"/>
        <v>0</v>
      </c>
      <c r="K10" s="164"/>
      <c r="L10" s="168"/>
      <c r="M10" s="168"/>
      <c r="N10" s="172"/>
    </row>
    <row r="11" spans="1:31" x14ac:dyDescent="0.15">
      <c r="A11" s="144">
        <v>3</v>
      </c>
      <c r="B11" s="147"/>
      <c r="C11" s="150"/>
      <c r="D11" s="154"/>
      <c r="E11" s="154"/>
      <c r="F11" s="154"/>
      <c r="G11" s="153"/>
      <c r="H11" s="154"/>
      <c r="I11" s="154"/>
      <c r="J11" s="160">
        <f t="shared" si="0"/>
        <v>0</v>
      </c>
      <c r="K11" s="164"/>
      <c r="L11" s="168"/>
      <c r="M11" s="168"/>
      <c r="N11" s="172"/>
    </row>
    <row r="12" spans="1:31" x14ac:dyDescent="0.15">
      <c r="A12" s="144">
        <v>4</v>
      </c>
      <c r="B12" s="147"/>
      <c r="C12" s="150"/>
      <c r="D12" s="154"/>
      <c r="E12" s="154"/>
      <c r="F12" s="154"/>
      <c r="G12" s="153"/>
      <c r="H12" s="154"/>
      <c r="I12" s="154"/>
      <c r="J12" s="160">
        <f t="shared" si="0"/>
        <v>0</v>
      </c>
      <c r="K12" s="164"/>
      <c r="L12" s="168"/>
      <c r="M12" s="168"/>
      <c r="N12" s="172"/>
    </row>
    <row r="13" spans="1:31" x14ac:dyDescent="0.15">
      <c r="A13" s="144">
        <v>5</v>
      </c>
      <c r="B13" s="147"/>
      <c r="C13" s="150"/>
      <c r="D13" s="154"/>
      <c r="E13" s="154"/>
      <c r="F13" s="154"/>
      <c r="G13" s="153"/>
      <c r="H13" s="154"/>
      <c r="I13" s="154"/>
      <c r="J13" s="160">
        <f t="shared" si="0"/>
        <v>0</v>
      </c>
      <c r="K13" s="164"/>
      <c r="L13" s="168"/>
      <c r="M13" s="168"/>
      <c r="N13" s="172"/>
    </row>
    <row r="14" spans="1:31" x14ac:dyDescent="0.15">
      <c r="A14" s="144">
        <v>6</v>
      </c>
      <c r="B14" s="147"/>
      <c r="C14" s="150"/>
      <c r="D14" s="154"/>
      <c r="E14" s="154"/>
      <c r="F14" s="154"/>
      <c r="G14" s="153"/>
      <c r="H14" s="154"/>
      <c r="I14" s="154"/>
      <c r="J14" s="160">
        <f t="shared" si="0"/>
        <v>0</v>
      </c>
      <c r="K14" s="164"/>
      <c r="L14" s="168"/>
      <c r="M14" s="168"/>
      <c r="N14" s="172"/>
    </row>
    <row r="15" spans="1:31" x14ac:dyDescent="0.15">
      <c r="A15" s="144">
        <v>7</v>
      </c>
      <c r="B15" s="147"/>
      <c r="C15" s="150"/>
      <c r="D15" s="154"/>
      <c r="E15" s="154"/>
      <c r="F15" s="154"/>
      <c r="G15" s="153"/>
      <c r="H15" s="154"/>
      <c r="I15" s="154"/>
      <c r="J15" s="160">
        <f t="shared" si="0"/>
        <v>0</v>
      </c>
      <c r="K15" s="164"/>
      <c r="L15" s="168"/>
      <c r="M15" s="168"/>
      <c r="N15" s="172"/>
    </row>
    <row r="16" spans="1:31" x14ac:dyDescent="0.15">
      <c r="A16" s="144">
        <v>8</v>
      </c>
      <c r="B16" s="147"/>
      <c r="C16" s="150"/>
      <c r="D16" s="154"/>
      <c r="E16" s="154"/>
      <c r="F16" s="154"/>
      <c r="G16" s="153"/>
      <c r="H16" s="154"/>
      <c r="I16" s="154"/>
      <c r="J16" s="160">
        <f t="shared" si="0"/>
        <v>0</v>
      </c>
      <c r="K16" s="164"/>
      <c r="L16" s="168"/>
      <c r="M16" s="168"/>
      <c r="N16" s="172"/>
    </row>
    <row r="17" spans="1:18" x14ac:dyDescent="0.15">
      <c r="A17" s="144">
        <v>9</v>
      </c>
      <c r="B17" s="147"/>
      <c r="C17" s="150"/>
      <c r="D17" s="154"/>
      <c r="E17" s="154"/>
      <c r="F17" s="154"/>
      <c r="G17" s="153"/>
      <c r="H17" s="154"/>
      <c r="I17" s="154"/>
      <c r="J17" s="160">
        <f t="shared" si="0"/>
        <v>0</v>
      </c>
      <c r="K17" s="164"/>
      <c r="L17" s="168"/>
      <c r="M17" s="168"/>
      <c r="N17" s="172"/>
    </row>
    <row r="18" spans="1:18" x14ac:dyDescent="0.15">
      <c r="A18" s="144">
        <v>10</v>
      </c>
      <c r="B18" s="147"/>
      <c r="C18" s="150"/>
      <c r="D18" s="154"/>
      <c r="E18" s="154"/>
      <c r="F18" s="154"/>
      <c r="G18" s="153"/>
      <c r="H18" s="154"/>
      <c r="I18" s="154"/>
      <c r="J18" s="160">
        <f t="shared" si="0"/>
        <v>0</v>
      </c>
      <c r="K18" s="164"/>
      <c r="L18" s="168"/>
      <c r="M18" s="168"/>
      <c r="N18" s="172"/>
    </row>
    <row r="19" spans="1:18" x14ac:dyDescent="0.15">
      <c r="A19" s="144">
        <v>11</v>
      </c>
      <c r="B19" s="147"/>
      <c r="C19" s="150"/>
      <c r="D19" s="154"/>
      <c r="E19" s="154"/>
      <c r="F19" s="154"/>
      <c r="G19" s="153"/>
      <c r="H19" s="154"/>
      <c r="I19" s="154"/>
      <c r="J19" s="160">
        <f t="shared" si="0"/>
        <v>0</v>
      </c>
      <c r="K19" s="164"/>
      <c r="L19" s="168"/>
      <c r="M19" s="168"/>
      <c r="N19" s="172"/>
      <c r="Q19" s="175"/>
    </row>
    <row r="20" spans="1:18" x14ac:dyDescent="0.15">
      <c r="A20" s="144">
        <v>12</v>
      </c>
      <c r="B20" s="147"/>
      <c r="C20" s="150"/>
      <c r="D20" s="154"/>
      <c r="E20" s="154"/>
      <c r="F20" s="154"/>
      <c r="G20" s="153"/>
      <c r="H20" s="154"/>
      <c r="I20" s="154"/>
      <c r="J20" s="160">
        <f t="shared" si="0"/>
        <v>0</v>
      </c>
      <c r="K20" s="164"/>
      <c r="L20" s="168"/>
      <c r="M20" s="168"/>
      <c r="N20" s="172"/>
      <c r="Q20" s="175"/>
    </row>
    <row r="21" spans="1:18" x14ac:dyDescent="0.15">
      <c r="A21" s="144">
        <v>13</v>
      </c>
      <c r="B21" s="147"/>
      <c r="C21" s="150"/>
      <c r="D21" s="154"/>
      <c r="E21" s="154"/>
      <c r="F21" s="154"/>
      <c r="G21" s="153"/>
      <c r="H21" s="154"/>
      <c r="I21" s="154"/>
      <c r="J21" s="160">
        <f t="shared" si="0"/>
        <v>0</v>
      </c>
      <c r="K21" s="164"/>
      <c r="L21" s="168"/>
      <c r="M21" s="168"/>
      <c r="N21" s="172"/>
      <c r="Q21" s="175"/>
    </row>
    <row r="22" spans="1:18" x14ac:dyDescent="0.15">
      <c r="A22" s="144">
        <v>14</v>
      </c>
      <c r="B22" s="147"/>
      <c r="C22" s="150"/>
      <c r="D22" s="154"/>
      <c r="E22" s="154"/>
      <c r="F22" s="154"/>
      <c r="G22" s="153"/>
      <c r="H22" s="154"/>
      <c r="I22" s="154"/>
      <c r="J22" s="160">
        <f t="shared" si="0"/>
        <v>0</v>
      </c>
      <c r="K22" s="164"/>
      <c r="L22" s="168"/>
      <c r="M22" s="168"/>
      <c r="N22" s="172"/>
      <c r="Q22" s="175"/>
    </row>
    <row r="23" spans="1:18" x14ac:dyDescent="0.15">
      <c r="A23" s="144">
        <v>15</v>
      </c>
      <c r="B23" s="147"/>
      <c r="C23" s="150"/>
      <c r="D23" s="154"/>
      <c r="E23" s="154"/>
      <c r="F23" s="154"/>
      <c r="G23" s="153"/>
      <c r="H23" s="154"/>
      <c r="I23" s="154"/>
      <c r="J23" s="160">
        <f t="shared" si="0"/>
        <v>0</v>
      </c>
      <c r="K23" s="164"/>
      <c r="L23" s="168"/>
      <c r="M23" s="168"/>
      <c r="N23" s="172"/>
      <c r="Q23" s="176"/>
      <c r="R23" s="176"/>
    </row>
    <row r="24" spans="1:18" x14ac:dyDescent="0.15">
      <c r="A24" s="144">
        <v>16</v>
      </c>
      <c r="B24" s="147"/>
      <c r="C24" s="150"/>
      <c r="D24" s="154"/>
      <c r="E24" s="154"/>
      <c r="F24" s="154"/>
      <c r="G24" s="153"/>
      <c r="H24" s="154"/>
      <c r="I24" s="154"/>
      <c r="J24" s="160">
        <f t="shared" si="0"/>
        <v>0</v>
      </c>
      <c r="K24" s="164"/>
      <c r="L24" s="168"/>
      <c r="M24" s="168"/>
      <c r="N24" s="172"/>
      <c r="Q24" s="176"/>
      <c r="R24" s="176"/>
    </row>
    <row r="25" spans="1:18" x14ac:dyDescent="0.15">
      <c r="A25" s="144">
        <v>17</v>
      </c>
      <c r="B25" s="147"/>
      <c r="C25" s="150"/>
      <c r="D25" s="154"/>
      <c r="E25" s="154"/>
      <c r="F25" s="154"/>
      <c r="G25" s="153"/>
      <c r="H25" s="154"/>
      <c r="I25" s="154"/>
      <c r="J25" s="160">
        <f t="shared" si="0"/>
        <v>0</v>
      </c>
      <c r="K25" s="164"/>
      <c r="L25" s="168"/>
      <c r="M25" s="168"/>
      <c r="N25" s="172"/>
      <c r="Q25" s="176"/>
      <c r="R25" s="176"/>
    </row>
    <row r="26" spans="1:18" x14ac:dyDescent="0.15">
      <c r="A26" s="144">
        <v>18</v>
      </c>
      <c r="B26" s="147"/>
      <c r="C26" s="150"/>
      <c r="D26" s="154"/>
      <c r="E26" s="154"/>
      <c r="F26" s="154"/>
      <c r="G26" s="153"/>
      <c r="H26" s="154"/>
      <c r="I26" s="154"/>
      <c r="J26" s="160">
        <f t="shared" si="0"/>
        <v>0</v>
      </c>
      <c r="K26" s="164"/>
      <c r="L26" s="168"/>
      <c r="M26" s="168"/>
      <c r="N26" s="172"/>
      <c r="Q26" s="176"/>
      <c r="R26" s="176"/>
    </row>
    <row r="27" spans="1:18" x14ac:dyDescent="0.15">
      <c r="A27" s="144">
        <v>19</v>
      </c>
      <c r="B27" s="147"/>
      <c r="C27" s="150"/>
      <c r="D27" s="154"/>
      <c r="E27" s="154"/>
      <c r="F27" s="154"/>
      <c r="G27" s="153"/>
      <c r="H27" s="154"/>
      <c r="I27" s="154"/>
      <c r="J27" s="160">
        <f t="shared" si="0"/>
        <v>0</v>
      </c>
      <c r="K27" s="164"/>
      <c r="L27" s="168"/>
      <c r="M27" s="168"/>
      <c r="N27" s="172"/>
      <c r="Q27" s="176"/>
      <c r="R27" s="176"/>
    </row>
    <row r="28" spans="1:18" x14ac:dyDescent="0.15">
      <c r="A28" s="144">
        <v>20</v>
      </c>
      <c r="B28" s="147"/>
      <c r="C28" s="150"/>
      <c r="D28" s="154"/>
      <c r="E28" s="154"/>
      <c r="F28" s="154"/>
      <c r="G28" s="153"/>
      <c r="H28" s="154"/>
      <c r="I28" s="154"/>
      <c r="J28" s="160">
        <f t="shared" si="0"/>
        <v>0</v>
      </c>
      <c r="K28" s="164"/>
      <c r="L28" s="168"/>
      <c r="M28" s="168"/>
      <c r="N28" s="172"/>
      <c r="Q28" s="176"/>
      <c r="R28" s="176"/>
    </row>
    <row r="29" spans="1:18" x14ac:dyDescent="0.15">
      <c r="A29" s="144">
        <v>21</v>
      </c>
      <c r="B29" s="147"/>
      <c r="C29" s="150"/>
      <c r="D29" s="154"/>
      <c r="E29" s="154"/>
      <c r="F29" s="154"/>
      <c r="G29" s="153"/>
      <c r="H29" s="154"/>
      <c r="I29" s="154"/>
      <c r="J29" s="160">
        <f t="shared" si="0"/>
        <v>0</v>
      </c>
      <c r="K29" s="164"/>
      <c r="L29" s="168"/>
      <c r="M29" s="168"/>
      <c r="N29" s="172"/>
      <c r="Q29" s="176"/>
      <c r="R29" s="176"/>
    </row>
    <row r="30" spans="1:18" x14ac:dyDescent="0.15">
      <c r="A30" s="144">
        <v>22</v>
      </c>
      <c r="B30" s="147"/>
      <c r="C30" s="150"/>
      <c r="D30" s="154"/>
      <c r="E30" s="154"/>
      <c r="F30" s="154"/>
      <c r="G30" s="153"/>
      <c r="H30" s="154"/>
      <c r="I30" s="154"/>
      <c r="J30" s="160">
        <f t="shared" si="0"/>
        <v>0</v>
      </c>
      <c r="K30" s="164"/>
      <c r="L30" s="168"/>
      <c r="M30" s="168"/>
      <c r="N30" s="172"/>
      <c r="Q30" s="176"/>
      <c r="R30" s="176"/>
    </row>
    <row r="31" spans="1:18" x14ac:dyDescent="0.15">
      <c r="A31" s="144">
        <v>23</v>
      </c>
      <c r="B31" s="147"/>
      <c r="C31" s="150"/>
      <c r="D31" s="154"/>
      <c r="E31" s="154"/>
      <c r="F31" s="154"/>
      <c r="G31" s="153"/>
      <c r="H31" s="154"/>
      <c r="I31" s="154"/>
      <c r="J31" s="160">
        <f t="shared" si="0"/>
        <v>0</v>
      </c>
      <c r="K31" s="164"/>
      <c r="L31" s="168"/>
      <c r="M31" s="168"/>
      <c r="N31" s="172"/>
      <c r="Q31" s="176"/>
      <c r="R31" s="176"/>
    </row>
    <row r="32" spans="1:18" x14ac:dyDescent="0.15">
      <c r="A32" s="144">
        <v>24</v>
      </c>
      <c r="B32" s="147"/>
      <c r="C32" s="150"/>
      <c r="D32" s="154"/>
      <c r="E32" s="154"/>
      <c r="F32" s="154"/>
      <c r="G32" s="153"/>
      <c r="H32" s="154"/>
      <c r="I32" s="154"/>
      <c r="J32" s="160">
        <f t="shared" si="0"/>
        <v>0</v>
      </c>
      <c r="K32" s="164"/>
      <c r="L32" s="168"/>
      <c r="M32" s="168"/>
      <c r="N32" s="172"/>
      <c r="Q32" s="175"/>
    </row>
    <row r="33" spans="1:18" x14ac:dyDescent="0.15">
      <c r="A33" s="144">
        <v>25</v>
      </c>
      <c r="B33" s="147"/>
      <c r="C33" s="150"/>
      <c r="D33" s="154"/>
      <c r="E33" s="154"/>
      <c r="F33" s="154"/>
      <c r="G33" s="153"/>
      <c r="H33" s="154"/>
      <c r="I33" s="154"/>
      <c r="J33" s="160">
        <f t="shared" si="0"/>
        <v>0</v>
      </c>
      <c r="K33" s="164"/>
      <c r="L33" s="168"/>
      <c r="M33" s="168"/>
      <c r="N33" s="172"/>
      <c r="Q33" s="175"/>
    </row>
    <row r="34" spans="1:18" x14ac:dyDescent="0.15">
      <c r="A34" s="144">
        <v>26</v>
      </c>
      <c r="B34" s="147"/>
      <c r="C34" s="150"/>
      <c r="D34" s="154"/>
      <c r="E34" s="154"/>
      <c r="F34" s="154"/>
      <c r="G34" s="153"/>
      <c r="H34" s="154"/>
      <c r="I34" s="154"/>
      <c r="J34" s="160">
        <f t="shared" si="0"/>
        <v>0</v>
      </c>
      <c r="K34" s="164"/>
      <c r="L34" s="168"/>
      <c r="M34" s="168"/>
      <c r="N34" s="172"/>
    </row>
    <row r="35" spans="1:18" x14ac:dyDescent="0.15">
      <c r="A35" s="144">
        <v>27</v>
      </c>
      <c r="B35" s="147"/>
      <c r="C35" s="150"/>
      <c r="D35" s="154"/>
      <c r="E35" s="154"/>
      <c r="F35" s="154"/>
      <c r="G35" s="153"/>
      <c r="H35" s="154"/>
      <c r="I35" s="154"/>
      <c r="J35" s="160">
        <f t="shared" si="0"/>
        <v>0</v>
      </c>
      <c r="K35" s="164"/>
      <c r="L35" s="168"/>
      <c r="M35" s="168"/>
      <c r="N35" s="172"/>
    </row>
    <row r="36" spans="1:18" x14ac:dyDescent="0.15">
      <c r="A36" s="144">
        <v>28</v>
      </c>
      <c r="B36" s="147"/>
      <c r="C36" s="150"/>
      <c r="D36" s="154"/>
      <c r="E36" s="154"/>
      <c r="F36" s="154"/>
      <c r="G36" s="153"/>
      <c r="H36" s="154"/>
      <c r="I36" s="154"/>
      <c r="J36" s="160">
        <f t="shared" si="0"/>
        <v>0</v>
      </c>
      <c r="K36" s="164"/>
      <c r="L36" s="168"/>
      <c r="M36" s="168"/>
      <c r="N36" s="172"/>
    </row>
    <row r="37" spans="1:18" x14ac:dyDescent="0.15">
      <c r="A37" s="144">
        <v>29</v>
      </c>
      <c r="B37" s="147"/>
      <c r="C37" s="150"/>
      <c r="D37" s="154"/>
      <c r="E37" s="154"/>
      <c r="F37" s="154"/>
      <c r="G37" s="153"/>
      <c r="H37" s="154"/>
      <c r="I37" s="154"/>
      <c r="J37" s="160">
        <f t="shared" si="0"/>
        <v>0</v>
      </c>
      <c r="K37" s="164"/>
      <c r="L37" s="168"/>
      <c r="M37" s="168"/>
      <c r="N37" s="172"/>
    </row>
    <row r="38" spans="1:18" ht="14.25" thickBot="1" x14ac:dyDescent="0.2">
      <c r="A38" s="145">
        <v>30</v>
      </c>
      <c r="B38" s="148"/>
      <c r="C38" s="165"/>
      <c r="D38" s="155"/>
      <c r="E38" s="155"/>
      <c r="F38" s="155"/>
      <c r="G38" s="153"/>
      <c r="H38" s="155"/>
      <c r="I38" s="155"/>
      <c r="J38" s="161">
        <f t="shared" si="0"/>
        <v>0</v>
      </c>
      <c r="K38" s="165"/>
      <c r="L38" s="169"/>
      <c r="M38" s="169"/>
      <c r="N38" s="173"/>
    </row>
    <row r="39" spans="1:18" ht="15" thickTop="1" thickBot="1" x14ac:dyDescent="0.2">
      <c r="A39" s="414" t="s">
        <v>97</v>
      </c>
      <c r="B39" s="415"/>
      <c r="C39" s="415"/>
      <c r="D39" s="156">
        <f>SUM(D9:D38)</f>
        <v>0</v>
      </c>
      <c r="E39" s="156">
        <f>SUM(E9:E38)</f>
        <v>0</v>
      </c>
      <c r="F39" s="416">
        <f>SUM(F9:F38)+SUM(G9:G38)</f>
        <v>0</v>
      </c>
      <c r="G39" s="417"/>
      <c r="H39" s="156">
        <f>SUM(H9:H38)</f>
        <v>0</v>
      </c>
      <c r="I39" s="156">
        <f>SUM(I9:I38)</f>
        <v>0</v>
      </c>
      <c r="J39" s="162">
        <f>SUM(J9:J38)</f>
        <v>0</v>
      </c>
      <c r="K39" s="166"/>
      <c r="L39" s="170"/>
      <c r="M39" s="170"/>
      <c r="N39" s="174"/>
    </row>
    <row r="40" spans="1:18" x14ac:dyDescent="0.15">
      <c r="B40" s="149"/>
      <c r="C40" s="149"/>
      <c r="D40" s="157"/>
      <c r="E40" s="157"/>
      <c r="F40" s="157"/>
      <c r="G40" s="157"/>
      <c r="H40" s="157"/>
      <c r="I40" s="157"/>
      <c r="J40" s="149"/>
      <c r="K40" s="149"/>
      <c r="L40" s="149"/>
      <c r="M40" s="149"/>
      <c r="N40" s="149"/>
    </row>
    <row r="41" spans="1:18" x14ac:dyDescent="0.15">
      <c r="B41" s="149"/>
      <c r="C41" s="149"/>
      <c r="D41" s="157"/>
      <c r="E41" s="157"/>
      <c r="F41" s="157"/>
      <c r="G41" s="157"/>
      <c r="H41" s="157"/>
      <c r="I41" s="157"/>
      <c r="J41" s="149"/>
      <c r="K41" s="149"/>
      <c r="L41" s="149"/>
      <c r="M41" s="149"/>
      <c r="N41" s="149"/>
    </row>
    <row r="42" spans="1:18" x14ac:dyDescent="0.15">
      <c r="B42" s="149"/>
      <c r="C42" s="149"/>
      <c r="D42" s="157"/>
      <c r="E42" s="157"/>
      <c r="F42" s="157"/>
      <c r="G42" s="157"/>
      <c r="H42" s="157"/>
      <c r="I42" s="157"/>
      <c r="J42" s="149"/>
      <c r="K42" s="149"/>
      <c r="L42" s="149"/>
      <c r="M42" s="149"/>
      <c r="N42" s="149"/>
    </row>
    <row r="43" spans="1:18" x14ac:dyDescent="0.15">
      <c r="B43" s="149"/>
      <c r="C43" s="149"/>
      <c r="D43" s="157"/>
      <c r="E43" s="157"/>
      <c r="F43" s="157"/>
      <c r="G43" s="157"/>
      <c r="H43" s="157"/>
      <c r="I43" s="157"/>
      <c r="J43" s="149"/>
      <c r="K43" s="149"/>
      <c r="L43" s="149"/>
      <c r="M43" s="149"/>
      <c r="N43" s="149"/>
    </row>
    <row r="44" spans="1:18" x14ac:dyDescent="0.15">
      <c r="B44" s="149"/>
      <c r="C44" s="149"/>
      <c r="D44" s="157"/>
      <c r="E44" s="157"/>
      <c r="F44" s="157"/>
      <c r="G44" s="157"/>
      <c r="H44" s="157"/>
      <c r="I44" s="157"/>
      <c r="J44" s="149"/>
      <c r="K44" s="149"/>
      <c r="L44" s="149"/>
      <c r="M44" s="149"/>
      <c r="N44" s="149"/>
    </row>
    <row r="45" spans="1:18" ht="40.5" customHeight="1" x14ac:dyDescent="0.15">
      <c r="B45" s="149"/>
      <c r="C45" s="149"/>
      <c r="D45" s="157"/>
      <c r="E45" s="157"/>
      <c r="F45" s="295" t="s">
        <v>202</v>
      </c>
      <c r="G45" s="295" t="s">
        <v>332</v>
      </c>
      <c r="H45" s="295" t="s">
        <v>333</v>
      </c>
      <c r="I45" s="295" t="s">
        <v>334</v>
      </c>
      <c r="J45" s="295" t="s">
        <v>335</v>
      </c>
      <c r="K45" s="295" t="s">
        <v>336</v>
      </c>
      <c r="L45" s="295" t="s">
        <v>337</v>
      </c>
      <c r="M45" s="295" t="s">
        <v>338</v>
      </c>
      <c r="N45" s="295" t="s">
        <v>339</v>
      </c>
      <c r="Q45" s="141"/>
    </row>
    <row r="46" spans="1:18" ht="31.5" customHeight="1" x14ac:dyDescent="0.15">
      <c r="B46" s="149"/>
      <c r="C46" s="149"/>
      <c r="D46" s="157"/>
      <c r="E46" s="157"/>
      <c r="F46" s="295" t="s">
        <v>331</v>
      </c>
      <c r="G46" s="295" t="s">
        <v>332</v>
      </c>
      <c r="H46" s="295" t="s">
        <v>333</v>
      </c>
      <c r="I46" s="295" t="s">
        <v>334</v>
      </c>
      <c r="J46" s="295" t="s">
        <v>335</v>
      </c>
      <c r="K46" s="295" t="s">
        <v>336</v>
      </c>
      <c r="L46" s="295" t="s">
        <v>337</v>
      </c>
      <c r="M46" s="295" t="s">
        <v>338</v>
      </c>
      <c r="N46" s="295" t="s">
        <v>339</v>
      </c>
      <c r="Q46" s="141"/>
    </row>
    <row r="47" spans="1:18" ht="34.5" customHeight="1" x14ac:dyDescent="0.15">
      <c r="B47" s="149"/>
      <c r="C47" s="149"/>
      <c r="D47" s="157"/>
      <c r="E47" s="157"/>
      <c r="F47" s="295" t="s">
        <v>257</v>
      </c>
      <c r="G47" s="295" t="s">
        <v>332</v>
      </c>
      <c r="H47" s="295" t="s">
        <v>333</v>
      </c>
      <c r="I47" s="295" t="s">
        <v>334</v>
      </c>
      <c r="J47" s="295" t="s">
        <v>335</v>
      </c>
      <c r="K47" s="295" t="s">
        <v>336</v>
      </c>
      <c r="L47" s="295" t="s">
        <v>337</v>
      </c>
      <c r="M47" s="295" t="s">
        <v>338</v>
      </c>
      <c r="N47" s="295" t="s">
        <v>339</v>
      </c>
      <c r="O47" s="141"/>
      <c r="P47" s="141"/>
      <c r="Q47" s="141"/>
      <c r="R47" s="141"/>
    </row>
    <row r="48" spans="1:18" ht="36" customHeight="1" x14ac:dyDescent="0.15">
      <c r="B48" s="149"/>
      <c r="C48" s="149"/>
      <c r="D48" s="157"/>
      <c r="E48" s="157"/>
      <c r="F48" s="295" t="s">
        <v>76</v>
      </c>
      <c r="G48" s="295" t="s">
        <v>332</v>
      </c>
      <c r="H48" s="295" t="s">
        <v>333</v>
      </c>
      <c r="I48" s="295" t="s">
        <v>334</v>
      </c>
      <c r="J48" s="295" t="s">
        <v>335</v>
      </c>
      <c r="K48" s="295" t="s">
        <v>336</v>
      </c>
      <c r="L48" s="295" t="s">
        <v>337</v>
      </c>
      <c r="M48" s="295" t="s">
        <v>338</v>
      </c>
      <c r="N48" s="295" t="s">
        <v>339</v>
      </c>
      <c r="O48" s="141"/>
    </row>
    <row r="49" spans="2:14" ht="28.5" customHeight="1" x14ac:dyDescent="0.15">
      <c r="B49" s="149"/>
      <c r="C49" s="149"/>
      <c r="D49" s="157"/>
      <c r="E49" s="157"/>
      <c r="F49" s="316">
        <v>-30000</v>
      </c>
      <c r="G49" s="316">
        <v>-15000</v>
      </c>
      <c r="H49" s="316">
        <v>-12000</v>
      </c>
      <c r="I49" s="316">
        <v>-10000</v>
      </c>
    </row>
    <row r="50" spans="2:14" x14ac:dyDescent="0.15">
      <c r="B50" s="149"/>
      <c r="C50" s="149"/>
      <c r="D50" s="157"/>
      <c r="E50" s="157"/>
      <c r="F50" s="157"/>
      <c r="G50" s="157"/>
      <c r="H50" s="157"/>
      <c r="I50" s="157"/>
      <c r="J50" s="149"/>
      <c r="K50" s="149"/>
      <c r="L50" s="149"/>
      <c r="M50" s="149"/>
      <c r="N50" s="149"/>
    </row>
    <row r="51" spans="2:14" x14ac:dyDescent="0.15">
      <c r="B51" s="149"/>
      <c r="C51" s="149"/>
      <c r="D51" s="157"/>
      <c r="E51" s="157"/>
      <c r="F51" s="157"/>
      <c r="G51" s="157"/>
      <c r="H51" s="157"/>
      <c r="I51" s="157"/>
      <c r="J51" s="149"/>
      <c r="K51" s="149"/>
      <c r="L51" s="149"/>
      <c r="M51" s="149"/>
      <c r="N51" s="149"/>
    </row>
    <row r="52" spans="2:14" x14ac:dyDescent="0.15">
      <c r="B52" s="149"/>
      <c r="C52" s="149"/>
      <c r="D52" s="157"/>
      <c r="E52" s="157"/>
      <c r="F52" s="157"/>
      <c r="G52" s="157"/>
      <c r="H52" s="157"/>
      <c r="I52" s="157"/>
      <c r="J52" s="149"/>
      <c r="K52" s="149"/>
      <c r="L52" s="149"/>
      <c r="M52" s="149"/>
      <c r="N52" s="149"/>
    </row>
    <row r="53" spans="2:14" x14ac:dyDescent="0.15">
      <c r="B53" s="149"/>
      <c r="C53" s="149"/>
      <c r="D53" s="157"/>
      <c r="E53" s="157"/>
      <c r="F53" s="157"/>
      <c r="G53" s="157"/>
      <c r="H53" s="157"/>
      <c r="I53" s="157"/>
      <c r="J53" s="149"/>
      <c r="K53" s="149"/>
      <c r="L53" s="149"/>
      <c r="M53" s="149"/>
      <c r="N53" s="149"/>
    </row>
    <row r="54" spans="2:14" x14ac:dyDescent="0.15">
      <c r="B54" s="149"/>
      <c r="C54" s="149"/>
      <c r="D54" s="157"/>
      <c r="E54" s="157"/>
      <c r="F54" s="157"/>
      <c r="G54" s="157"/>
      <c r="H54" s="157"/>
      <c r="I54" s="157"/>
      <c r="J54" s="149"/>
      <c r="K54" s="149"/>
      <c r="L54" s="149"/>
      <c r="M54" s="149"/>
      <c r="N54" s="149"/>
    </row>
    <row r="55" spans="2:14" x14ac:dyDescent="0.15">
      <c r="B55" s="149"/>
      <c r="C55" s="149"/>
      <c r="D55" s="157"/>
      <c r="E55" s="157"/>
      <c r="F55" s="157"/>
      <c r="G55" s="157"/>
      <c r="H55" s="157"/>
      <c r="I55" s="157"/>
      <c r="J55" s="149"/>
      <c r="K55" s="149"/>
      <c r="L55" s="149"/>
      <c r="M55" s="149"/>
      <c r="N55" s="149"/>
    </row>
  </sheetData>
  <mergeCells count="20">
    <mergeCell ref="I1:J1"/>
    <mergeCell ref="A4:N4"/>
    <mergeCell ref="D6:I6"/>
    <mergeCell ref="K6:N6"/>
    <mergeCell ref="F7:G7"/>
    <mergeCell ref="J6:J8"/>
    <mergeCell ref="H7:H8"/>
    <mergeCell ref="I7:I8"/>
    <mergeCell ref="K7:K8"/>
    <mergeCell ref="L7:L8"/>
    <mergeCell ref="M7:M8"/>
    <mergeCell ref="N7:N8"/>
    <mergeCell ref="A1:C1"/>
    <mergeCell ref="A39:C39"/>
    <mergeCell ref="F39:G39"/>
    <mergeCell ref="A6:A8"/>
    <mergeCell ref="B6:B8"/>
    <mergeCell ref="C6:C8"/>
    <mergeCell ref="D7:D8"/>
    <mergeCell ref="E7:E8"/>
  </mergeCells>
  <phoneticPr fontId="5"/>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9">
      <formula>C1=新築</formula>
    </cfRule>
  </conditionalFormatting>
  <dataValidations count="10">
    <dataValidation type="custom" allowBlank="1" showInputMessage="1" showErrorMessage="1" sqref="D9:D38" xr:uid="{00000000-0002-0000-0700-000000000000}">
      <formula1>C9&lt;&gt;"新築"</formula1>
    </dataValidation>
    <dataValidation type="custom" allowBlank="1" showInputMessage="1" showErrorMessage="1" sqref="F9:F38" xr:uid="{00000000-0002-0000-0700-000001000000}">
      <formula1>C9&lt;&gt;"新築"</formula1>
    </dataValidation>
    <dataValidation type="custom" allowBlank="1" showInputMessage="1" showErrorMessage="1" sqref="H10:H38" xr:uid="{00000000-0002-0000-0700-000002000000}">
      <formula1>C10&lt;&gt;"新築"</formula1>
    </dataValidation>
    <dataValidation type="custom" showInputMessage="1" showErrorMessage="1" sqref="H9" xr:uid="{00000000-0002-0000-0700-000003000000}">
      <formula1>$C$9&lt;&gt;"新築"</formula1>
    </dataValidation>
    <dataValidation type="list" allowBlank="1" showInputMessage="1" showErrorMessage="1" sqref="L9:L38" xr:uid="{00000000-0002-0000-0700-000004000000}">
      <formula1>$F$46:$N$46</formula1>
    </dataValidation>
    <dataValidation type="list" allowBlank="1" showInputMessage="1" showErrorMessage="1" sqref="N9:N38" xr:uid="{00000000-0002-0000-0700-000005000000}">
      <formula1>$F$48:$N$48</formula1>
    </dataValidation>
    <dataValidation type="list" allowBlank="1" showInputMessage="1" showErrorMessage="1" sqref="K9:K38" xr:uid="{00000000-0002-0000-0700-000006000000}">
      <formula1>$F$45:$N$45</formula1>
    </dataValidation>
    <dataValidation type="list" allowBlank="1" showInputMessage="1" showErrorMessage="1" sqref="M9:M38" xr:uid="{00000000-0002-0000-0700-000007000000}">
      <formula1>$F$47:$N$47</formula1>
    </dataValidation>
    <dataValidation type="list" showInputMessage="1" showErrorMessage="1" sqref="G9:G38" xr:uid="{94F0A8FA-01CB-4536-831A-1FE83ECFECE8}">
      <formula1>$F$49:$I$49</formula1>
    </dataValidation>
    <dataValidation type="list" allowBlank="1" showInputMessage="1" showErrorMessage="1" sqref="C9:C38" xr:uid="{79C32FB9-AAAC-4F3D-9898-D7862FCF51A8}">
      <formula1>"既存"</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rgb="FFFF0000"/>
  </sheetPr>
  <dimension ref="A1:S70"/>
  <sheetViews>
    <sheetView view="pageBreakPreview" zoomScaleSheetLayoutView="100" workbookViewId="0">
      <selection activeCell="B24" sqref="B24:F24"/>
    </sheetView>
  </sheetViews>
  <sheetFormatPr defaultRowHeight="13.5" x14ac:dyDescent="0.15"/>
  <cols>
    <col min="1" max="1" width="2.625" customWidth="1"/>
    <col min="2" max="2" width="3.375" customWidth="1"/>
    <col min="3" max="3" width="7.125" customWidth="1"/>
    <col min="4" max="4" width="9.625" customWidth="1"/>
    <col min="5" max="5" width="2.875" customWidth="1"/>
    <col min="6" max="6" width="3.625" customWidth="1"/>
    <col min="7" max="8" width="10.625" customWidth="1"/>
    <col min="9" max="9" width="8" customWidth="1"/>
    <col min="10" max="10" width="4.625" customWidth="1"/>
    <col min="11" max="12" width="6.75" customWidth="1"/>
    <col min="13" max="13" width="8.375" customWidth="1"/>
    <col min="14" max="14" width="8.75" customWidth="1"/>
    <col min="15" max="15" width="4.75" customWidth="1"/>
    <col min="16" max="16" width="1.625" customWidth="1"/>
  </cols>
  <sheetData>
    <row r="1" spans="1:19" ht="15.75" customHeight="1" x14ac:dyDescent="0.15">
      <c r="M1" s="178"/>
      <c r="N1" s="4" t="s">
        <v>285</v>
      </c>
    </row>
    <row r="2" spans="1:19" ht="14.25" x14ac:dyDescent="0.15">
      <c r="A2" s="36"/>
      <c r="B2" s="36"/>
      <c r="C2" s="36"/>
      <c r="D2" s="75"/>
      <c r="E2" s="36"/>
      <c r="F2" s="36"/>
      <c r="G2" s="36"/>
      <c r="H2" s="36"/>
      <c r="I2" s="36"/>
      <c r="J2" s="36"/>
      <c r="K2" s="36"/>
      <c r="L2" s="36"/>
      <c r="M2" s="36"/>
      <c r="N2" s="36"/>
      <c r="O2" s="36"/>
      <c r="P2" s="36"/>
      <c r="Q2" s="36"/>
      <c r="R2" s="36"/>
      <c r="S2" s="36"/>
    </row>
    <row r="3" spans="1:19" ht="15.75" customHeight="1" x14ac:dyDescent="0.15">
      <c r="A3" s="36"/>
      <c r="B3" s="36"/>
      <c r="C3" s="36"/>
      <c r="D3" s="75"/>
      <c r="E3" s="36"/>
      <c r="F3" s="36"/>
      <c r="G3" s="36"/>
      <c r="H3" s="36"/>
      <c r="I3" s="36"/>
      <c r="J3" s="36"/>
      <c r="K3" s="358" t="str">
        <f>設定!B8</f>
        <v>令和〇年○○月○○日</v>
      </c>
      <c r="L3" s="358"/>
      <c r="M3" s="358"/>
      <c r="N3" s="358"/>
      <c r="O3" s="36"/>
      <c r="P3" s="36"/>
      <c r="Q3" s="36"/>
      <c r="R3" s="36"/>
      <c r="S3" s="36"/>
    </row>
    <row r="4" spans="1:19" ht="14.25" x14ac:dyDescent="0.15">
      <c r="A4" s="36"/>
      <c r="B4" s="36"/>
      <c r="C4" s="36"/>
      <c r="D4" s="36"/>
      <c r="E4" s="36"/>
      <c r="F4" s="36"/>
      <c r="G4" s="36"/>
      <c r="H4" s="36"/>
      <c r="I4" s="36"/>
      <c r="J4" s="36"/>
      <c r="K4" s="36"/>
      <c r="L4" s="79"/>
      <c r="M4" s="36"/>
      <c r="N4" s="36"/>
      <c r="O4" s="36"/>
      <c r="P4" s="36"/>
      <c r="Q4" s="36"/>
      <c r="R4" s="36"/>
      <c r="S4" s="36"/>
    </row>
    <row r="5" spans="1:19" ht="15.75" customHeight="1" x14ac:dyDescent="0.15">
      <c r="A5" s="36"/>
      <c r="B5" s="36" t="s">
        <v>274</v>
      </c>
      <c r="C5" s="36"/>
      <c r="D5" s="36"/>
      <c r="E5" s="36"/>
      <c r="F5" s="36"/>
      <c r="G5" s="36"/>
      <c r="H5" s="36"/>
      <c r="I5" s="36"/>
      <c r="J5" s="36"/>
      <c r="K5" s="36"/>
      <c r="L5" s="36"/>
      <c r="M5" s="36"/>
      <c r="N5" s="36"/>
      <c r="O5" s="36"/>
      <c r="P5" s="36"/>
      <c r="Q5" s="36"/>
      <c r="R5" s="36"/>
      <c r="S5" s="36"/>
    </row>
    <row r="6" spans="1:19" ht="5.25" customHeight="1" x14ac:dyDescent="0.15">
      <c r="A6" s="36"/>
      <c r="B6" s="36"/>
      <c r="C6" s="36"/>
      <c r="D6" s="36"/>
      <c r="E6" s="36"/>
      <c r="F6" s="36"/>
      <c r="G6" s="36"/>
      <c r="H6" s="36"/>
      <c r="I6" s="36"/>
      <c r="J6" s="36"/>
      <c r="K6" s="36"/>
      <c r="L6" s="36"/>
      <c r="M6" s="36"/>
      <c r="N6" s="36"/>
      <c r="O6" s="36"/>
      <c r="P6" s="36"/>
      <c r="Q6" s="36"/>
      <c r="R6" s="36"/>
      <c r="S6" s="36"/>
    </row>
    <row r="7" spans="1:19" ht="15.75" customHeight="1" x14ac:dyDescent="0.15">
      <c r="A7" s="36"/>
      <c r="B7" s="36"/>
      <c r="C7" s="36"/>
      <c r="D7" s="36"/>
      <c r="E7" s="59" t="s">
        <v>23</v>
      </c>
      <c r="F7" s="338" t="str">
        <f>設定!B4</f>
        <v>合田　純一</v>
      </c>
      <c r="G7" s="338"/>
      <c r="H7" s="338"/>
      <c r="I7" s="36" t="s">
        <v>273</v>
      </c>
      <c r="J7" s="36"/>
      <c r="K7" s="36"/>
      <c r="L7" s="36"/>
      <c r="M7" s="36"/>
      <c r="N7" s="36"/>
      <c r="O7" s="36"/>
      <c r="P7" s="36"/>
      <c r="Q7" s="36"/>
      <c r="R7" s="36"/>
      <c r="S7" s="36"/>
    </row>
    <row r="8" spans="1:19" ht="14.25" x14ac:dyDescent="0.15">
      <c r="A8" s="36"/>
      <c r="B8" s="36"/>
      <c r="C8" s="36"/>
      <c r="D8" s="36"/>
      <c r="E8" s="59"/>
      <c r="F8" s="25"/>
      <c r="G8" s="25"/>
      <c r="H8" s="25"/>
      <c r="I8" s="36"/>
      <c r="J8" s="36"/>
      <c r="K8" s="36"/>
      <c r="L8" s="36"/>
      <c r="M8" s="36"/>
      <c r="N8" s="36"/>
      <c r="O8" s="36"/>
      <c r="P8" s="36"/>
      <c r="Q8" s="36"/>
      <c r="R8" s="36"/>
      <c r="S8" s="36"/>
    </row>
    <row r="9" spans="1:19" ht="14.25" x14ac:dyDescent="0.15">
      <c r="A9" s="36"/>
      <c r="B9" s="36"/>
      <c r="C9" s="36"/>
      <c r="D9" s="36"/>
      <c r="E9" s="36"/>
      <c r="F9" s="36"/>
      <c r="G9" s="36"/>
      <c r="H9" s="36"/>
      <c r="I9" s="36"/>
      <c r="J9" s="36"/>
      <c r="K9" s="36"/>
      <c r="L9" s="36"/>
      <c r="M9" s="36"/>
      <c r="N9" s="36"/>
      <c r="O9" s="36"/>
      <c r="P9" s="36"/>
      <c r="Q9" s="36"/>
      <c r="R9" s="36"/>
      <c r="S9" s="36"/>
    </row>
    <row r="10" spans="1:19" ht="15.75" customHeight="1" x14ac:dyDescent="0.15">
      <c r="A10" s="36"/>
      <c r="B10" s="36"/>
      <c r="C10" s="36"/>
      <c r="D10" s="36"/>
      <c r="E10" s="36"/>
      <c r="F10" s="36"/>
      <c r="G10" s="36"/>
      <c r="H10" s="36"/>
      <c r="I10" s="36"/>
      <c r="J10" s="36"/>
      <c r="K10" s="81" t="s">
        <v>220</v>
      </c>
      <c r="L10" s="81"/>
      <c r="M10" s="365" t="str">
        <f>設定!B5</f>
        <v>〇－●●-△</v>
      </c>
      <c r="N10" s="365"/>
      <c r="O10" s="36"/>
      <c r="P10" s="36"/>
      <c r="Q10" s="36"/>
      <c r="R10" s="36"/>
      <c r="S10" s="36"/>
    </row>
    <row r="11" spans="1:19" ht="5.25" customHeight="1" x14ac:dyDescent="0.15">
      <c r="A11" s="36"/>
      <c r="B11" s="59"/>
      <c r="C11" s="59"/>
      <c r="D11" s="59"/>
      <c r="E11" s="59"/>
      <c r="F11" s="59"/>
      <c r="G11" s="59"/>
      <c r="H11" s="59"/>
      <c r="I11" s="59"/>
      <c r="J11" s="59"/>
      <c r="K11" s="59"/>
      <c r="L11" s="59"/>
      <c r="M11" s="59"/>
      <c r="O11" s="36"/>
      <c r="P11" s="36"/>
      <c r="Q11" s="36"/>
      <c r="R11" s="36"/>
      <c r="S11" s="36"/>
    </row>
    <row r="12" spans="1:19" ht="15.75" customHeight="1" x14ac:dyDescent="0.15">
      <c r="A12" s="36"/>
      <c r="B12" s="364" t="str">
        <f>設定!B6</f>
        <v>協議会・団体等の名称</v>
      </c>
      <c r="C12" s="364"/>
      <c r="D12" s="364"/>
      <c r="E12" s="364"/>
      <c r="F12" s="364"/>
      <c r="G12" s="364"/>
      <c r="H12" s="364"/>
      <c r="I12" s="364"/>
      <c r="J12" s="364"/>
      <c r="K12" s="364"/>
      <c r="L12" s="364"/>
      <c r="M12" s="364"/>
      <c r="N12" s="364"/>
      <c r="O12" s="36"/>
      <c r="P12" s="36"/>
      <c r="Q12" s="36"/>
      <c r="R12" s="36"/>
      <c r="S12" s="36"/>
    </row>
    <row r="13" spans="1:19" ht="5.25" customHeight="1" x14ac:dyDescent="0.15">
      <c r="A13" s="36"/>
      <c r="B13" s="59"/>
      <c r="C13" s="59"/>
      <c r="D13" s="59"/>
      <c r="E13" s="59"/>
      <c r="F13" s="59"/>
      <c r="G13" s="59"/>
      <c r="H13" s="59"/>
      <c r="I13" s="59"/>
      <c r="J13" s="59"/>
      <c r="K13" s="59"/>
      <c r="L13" s="59"/>
      <c r="M13" s="59"/>
      <c r="O13" s="36"/>
      <c r="P13" s="36"/>
      <c r="Q13" s="36"/>
      <c r="R13" s="36"/>
      <c r="S13" s="36"/>
    </row>
    <row r="14" spans="1:19" ht="15.75" customHeight="1" x14ac:dyDescent="0.15">
      <c r="A14" s="36"/>
      <c r="B14" s="364" t="str">
        <f>設定!B7</f>
        <v>代表者の役職及び氏名</v>
      </c>
      <c r="C14" s="364"/>
      <c r="D14" s="364"/>
      <c r="E14" s="364"/>
      <c r="F14" s="364"/>
      <c r="G14" s="364"/>
      <c r="H14" s="364"/>
      <c r="I14" s="364"/>
      <c r="J14" s="364"/>
      <c r="K14" s="364"/>
      <c r="L14" s="364"/>
      <c r="M14" s="364"/>
      <c r="N14" s="364"/>
      <c r="O14" s="36"/>
      <c r="P14" s="36"/>
      <c r="Q14" s="36"/>
      <c r="R14" s="36"/>
      <c r="S14" s="36"/>
    </row>
    <row r="15" spans="1:19" ht="14.25" x14ac:dyDescent="0.15">
      <c r="A15" s="36"/>
      <c r="B15" s="59"/>
      <c r="C15" s="59"/>
      <c r="D15" s="59"/>
      <c r="E15" s="59"/>
      <c r="F15" s="59"/>
      <c r="G15" s="59"/>
      <c r="H15" s="59"/>
      <c r="I15" s="59"/>
      <c r="J15" s="59"/>
      <c r="K15" s="59"/>
      <c r="L15" s="59"/>
      <c r="M15" s="59"/>
      <c r="N15" s="36"/>
      <c r="O15" s="36"/>
      <c r="P15" s="36"/>
      <c r="Q15" s="36"/>
      <c r="R15" s="36"/>
      <c r="S15" s="36"/>
    </row>
    <row r="16" spans="1:19" ht="14.25" x14ac:dyDescent="0.15">
      <c r="A16" s="36"/>
      <c r="B16" s="36"/>
      <c r="C16" s="36"/>
      <c r="D16" s="36"/>
      <c r="E16" s="36"/>
      <c r="F16" s="36"/>
      <c r="G16" s="36"/>
      <c r="H16" s="36"/>
      <c r="I16" s="36"/>
      <c r="J16" s="36"/>
      <c r="K16" s="36"/>
      <c r="L16" s="36"/>
      <c r="M16" s="36"/>
      <c r="N16" s="36"/>
      <c r="O16" s="36"/>
      <c r="P16" s="36"/>
      <c r="Q16" s="36"/>
      <c r="R16" s="36"/>
      <c r="S16" s="36"/>
    </row>
    <row r="17" spans="1:19" ht="15.75" customHeight="1" x14ac:dyDescent="0.15">
      <c r="A17" s="36"/>
      <c r="B17" s="363" t="str">
        <f>設定!B1&amp;"　"&amp;設定!B2</f>
        <v>令和７年度　住宅ストック維持・向上促進事業</v>
      </c>
      <c r="C17" s="363"/>
      <c r="D17" s="363"/>
      <c r="E17" s="363"/>
      <c r="F17" s="363"/>
      <c r="G17" s="363"/>
      <c r="H17" s="363"/>
      <c r="I17" s="363"/>
      <c r="J17" s="363"/>
      <c r="K17" s="363"/>
      <c r="L17" s="363"/>
      <c r="M17" s="363"/>
      <c r="N17" s="363"/>
      <c r="O17" s="36"/>
      <c r="P17" s="36"/>
      <c r="Q17" s="36"/>
      <c r="R17" s="36"/>
      <c r="S17" s="36"/>
    </row>
    <row r="18" spans="1:19" ht="5.25" customHeight="1" x14ac:dyDescent="0.15">
      <c r="A18" s="25"/>
      <c r="B18" s="68"/>
      <c r="C18" s="68"/>
      <c r="D18" s="68"/>
      <c r="E18" s="68"/>
      <c r="F18" s="68"/>
      <c r="G18" s="68"/>
      <c r="H18" s="68"/>
      <c r="I18" s="68"/>
      <c r="J18" s="68"/>
      <c r="K18" s="68"/>
      <c r="L18" s="68"/>
      <c r="M18" s="68"/>
      <c r="N18" s="68"/>
      <c r="O18" s="25"/>
      <c r="P18" s="36"/>
      <c r="Q18" s="36"/>
      <c r="R18" s="36"/>
      <c r="S18" s="36"/>
    </row>
    <row r="19" spans="1:19" ht="15.75" customHeight="1" x14ac:dyDescent="0.15">
      <c r="A19" s="25"/>
      <c r="B19" s="363" t="str">
        <f>設定!B3</f>
        <v>(良質住宅ストック形成のための市場環境整備促進事業)</v>
      </c>
      <c r="C19" s="363"/>
      <c r="D19" s="363"/>
      <c r="E19" s="363"/>
      <c r="F19" s="363"/>
      <c r="G19" s="363"/>
      <c r="H19" s="363"/>
      <c r="I19" s="363"/>
      <c r="J19" s="363"/>
      <c r="K19" s="363"/>
      <c r="L19" s="363"/>
      <c r="M19" s="363"/>
      <c r="N19" s="363"/>
      <c r="O19" s="25"/>
      <c r="P19" s="36"/>
      <c r="Q19" s="36"/>
      <c r="R19" s="36"/>
      <c r="S19" s="36"/>
    </row>
    <row r="20" spans="1:19" ht="5.25" customHeight="1" x14ac:dyDescent="0.15">
      <c r="A20" s="25"/>
      <c r="B20" s="68"/>
      <c r="C20" s="68"/>
      <c r="D20" s="68"/>
      <c r="E20" s="68"/>
      <c r="F20" s="68"/>
      <c r="G20" s="68"/>
      <c r="H20" s="68"/>
      <c r="I20" s="68"/>
      <c r="J20" s="68"/>
      <c r="K20" s="68"/>
      <c r="L20" s="68"/>
      <c r="M20" s="68"/>
      <c r="N20" s="68"/>
      <c r="O20" s="25"/>
      <c r="P20" s="36"/>
      <c r="Q20" s="36"/>
      <c r="R20" s="36"/>
      <c r="S20" s="36"/>
    </row>
    <row r="21" spans="1:19" ht="15.75" customHeight="1" x14ac:dyDescent="0.15">
      <c r="A21" s="25"/>
      <c r="B21" s="363" t="s">
        <v>207</v>
      </c>
      <c r="C21" s="363"/>
      <c r="D21" s="363"/>
      <c r="E21" s="363"/>
      <c r="F21" s="363"/>
      <c r="G21" s="363"/>
      <c r="H21" s="363"/>
      <c r="I21" s="363"/>
      <c r="J21" s="363"/>
      <c r="K21" s="363"/>
      <c r="L21" s="363"/>
      <c r="M21" s="363"/>
      <c r="N21" s="363"/>
      <c r="O21" s="25"/>
      <c r="P21" s="36"/>
      <c r="Q21" s="36"/>
      <c r="R21" s="36"/>
      <c r="S21" s="36"/>
    </row>
    <row r="22" spans="1:19" ht="14.25" x14ac:dyDescent="0.15">
      <c r="A22" s="25"/>
      <c r="B22" s="25"/>
      <c r="C22" s="25"/>
      <c r="D22" s="25"/>
      <c r="E22" s="25"/>
      <c r="F22" s="25"/>
      <c r="G22" s="25"/>
      <c r="H22" s="25"/>
      <c r="I22" s="25"/>
      <c r="J22" s="25"/>
      <c r="K22" s="25"/>
      <c r="L22" s="25"/>
      <c r="M22" s="25"/>
      <c r="N22" s="25"/>
      <c r="O22" s="25"/>
      <c r="P22" s="36"/>
      <c r="Q22" s="36"/>
      <c r="R22" s="36"/>
      <c r="S22" s="36"/>
    </row>
    <row r="23" spans="1:19" ht="14.25" x14ac:dyDescent="0.15">
      <c r="A23" s="25"/>
      <c r="B23" s="25"/>
      <c r="C23" s="25"/>
      <c r="D23" s="25"/>
      <c r="E23" s="25"/>
      <c r="O23" s="25"/>
      <c r="P23" s="36"/>
      <c r="Q23" s="36"/>
      <c r="R23" s="36"/>
      <c r="S23" s="36"/>
    </row>
    <row r="24" spans="1:19" ht="15.75" customHeight="1" x14ac:dyDescent="0.15">
      <c r="A24" s="25"/>
      <c r="B24" s="367" t="s">
        <v>330</v>
      </c>
      <c r="C24" s="367"/>
      <c r="D24" s="367"/>
      <c r="E24" s="367"/>
      <c r="F24" s="367"/>
      <c r="G24" s="36" t="s">
        <v>276</v>
      </c>
      <c r="H24" s="36"/>
      <c r="I24" s="36"/>
      <c r="J24" s="36"/>
      <c r="K24" s="36"/>
      <c r="L24" s="36"/>
      <c r="M24" s="36"/>
      <c r="N24" s="36"/>
      <c r="O24" s="36"/>
      <c r="P24" s="36"/>
      <c r="Q24" s="36"/>
      <c r="R24" s="36"/>
      <c r="S24" s="36"/>
    </row>
    <row r="25" spans="1:19" ht="14.25" x14ac:dyDescent="0.15">
      <c r="A25" s="25"/>
      <c r="B25" s="25"/>
      <c r="C25" s="25"/>
      <c r="D25" s="25"/>
      <c r="E25" s="25"/>
      <c r="F25" s="25"/>
      <c r="G25" s="25"/>
      <c r="H25" s="25"/>
      <c r="I25" s="25"/>
      <c r="J25" s="25"/>
      <c r="K25" s="25"/>
      <c r="L25" s="25"/>
      <c r="M25" s="25"/>
      <c r="N25" s="25"/>
      <c r="O25" s="25"/>
      <c r="P25" s="36"/>
      <c r="Q25" s="36"/>
      <c r="R25" s="36"/>
      <c r="S25" s="36"/>
    </row>
    <row r="26" spans="1:19" ht="15.75" customHeight="1" x14ac:dyDescent="0.15">
      <c r="A26" s="67"/>
      <c r="B26" s="366" t="s">
        <v>208</v>
      </c>
      <c r="C26" s="366"/>
      <c r="D26" s="366"/>
      <c r="E26" s="366"/>
      <c r="F26" s="366"/>
      <c r="G26" s="366"/>
      <c r="H26" s="366"/>
      <c r="I26" s="366"/>
      <c r="J26" s="366"/>
      <c r="K26" s="366"/>
      <c r="L26" s="366"/>
      <c r="M26" s="366"/>
      <c r="N26" s="366"/>
      <c r="O26" s="67"/>
      <c r="P26" s="36"/>
      <c r="Q26" s="36"/>
      <c r="R26" s="36"/>
      <c r="S26" s="36"/>
    </row>
    <row r="27" spans="1:19" ht="14.25" customHeight="1" x14ac:dyDescent="0.15">
      <c r="A27" s="67"/>
      <c r="B27" s="366"/>
      <c r="C27" s="366"/>
      <c r="D27" s="366"/>
      <c r="E27" s="366"/>
      <c r="F27" s="366"/>
      <c r="G27" s="366"/>
      <c r="H27" s="366"/>
      <c r="I27" s="366"/>
      <c r="J27" s="366"/>
      <c r="K27" s="366"/>
      <c r="L27" s="366"/>
      <c r="M27" s="366"/>
      <c r="N27" s="366"/>
      <c r="O27" s="67"/>
      <c r="P27" s="36"/>
      <c r="Q27" s="36"/>
      <c r="R27" s="36"/>
      <c r="S27" s="36"/>
    </row>
    <row r="28" spans="1:19" ht="15.75" customHeight="1" x14ac:dyDescent="0.15">
      <c r="A28" s="67"/>
      <c r="B28" s="366"/>
      <c r="C28" s="366"/>
      <c r="D28" s="366"/>
      <c r="E28" s="366"/>
      <c r="F28" s="366"/>
      <c r="G28" s="366"/>
      <c r="H28" s="366"/>
      <c r="I28" s="366"/>
      <c r="J28" s="366"/>
      <c r="K28" s="366"/>
      <c r="L28" s="366"/>
      <c r="M28" s="366"/>
      <c r="N28" s="366"/>
      <c r="O28" s="67"/>
      <c r="P28" s="36"/>
      <c r="Q28" s="36"/>
      <c r="R28" s="36"/>
      <c r="S28" s="36"/>
    </row>
    <row r="29" spans="1:19" ht="14.25" customHeight="1" x14ac:dyDescent="0.15">
      <c r="A29" s="67"/>
      <c r="B29" s="67"/>
      <c r="C29" s="67"/>
      <c r="D29" s="67"/>
      <c r="E29" s="67"/>
      <c r="F29" s="67"/>
      <c r="G29" s="67"/>
      <c r="H29" s="67"/>
      <c r="I29" s="67"/>
      <c r="J29" s="67"/>
      <c r="K29" s="67"/>
      <c r="L29" s="67"/>
      <c r="M29" s="67"/>
      <c r="N29" s="67"/>
      <c r="O29" s="67"/>
      <c r="P29" s="36"/>
      <c r="Q29" s="36"/>
      <c r="R29" s="36"/>
      <c r="S29" s="36"/>
    </row>
    <row r="30" spans="1:19" ht="14.25" customHeight="1" x14ac:dyDescent="0.15">
      <c r="A30" s="67"/>
      <c r="B30" s="67"/>
      <c r="C30" s="67"/>
      <c r="D30" s="67"/>
      <c r="E30" s="67"/>
      <c r="F30" s="67"/>
      <c r="G30" s="67"/>
      <c r="H30" s="67"/>
      <c r="I30" s="67"/>
      <c r="J30" s="67"/>
      <c r="K30" s="67"/>
      <c r="L30" s="67"/>
      <c r="M30" s="67"/>
      <c r="N30" s="67"/>
      <c r="O30" s="67"/>
      <c r="P30" s="36"/>
      <c r="Q30" s="36"/>
      <c r="R30" s="36"/>
      <c r="S30" s="36"/>
    </row>
    <row r="31" spans="1:19" ht="15.75" customHeight="1" x14ac:dyDescent="0.15">
      <c r="B31" s="338" t="s">
        <v>77</v>
      </c>
      <c r="C31" s="338"/>
      <c r="D31" s="338"/>
      <c r="E31" s="338"/>
      <c r="F31" s="338"/>
      <c r="G31" s="338"/>
      <c r="H31" s="338"/>
      <c r="I31" s="338"/>
      <c r="J31" s="338"/>
      <c r="K31" s="338"/>
      <c r="L31" s="338"/>
      <c r="M31" s="338"/>
      <c r="N31" s="25"/>
      <c r="O31" s="25"/>
      <c r="P31" s="36"/>
      <c r="Q31" s="36"/>
      <c r="R31" s="36"/>
      <c r="S31" s="36"/>
    </row>
    <row r="32" spans="1:19" ht="14.25" x14ac:dyDescent="0.15">
      <c r="A32" s="25"/>
      <c r="B32" s="25"/>
      <c r="C32" s="25"/>
      <c r="D32" s="25"/>
      <c r="E32" s="25"/>
      <c r="F32" s="25"/>
      <c r="G32" s="25"/>
      <c r="H32" s="25"/>
      <c r="I32" s="25"/>
      <c r="J32" s="25"/>
      <c r="K32" s="25"/>
      <c r="L32" s="25"/>
      <c r="M32" s="25"/>
      <c r="N32" s="25"/>
      <c r="O32" s="25"/>
      <c r="P32" s="36"/>
      <c r="Q32" s="36"/>
      <c r="R32" s="36"/>
      <c r="S32" s="36"/>
    </row>
    <row r="33" spans="1:19" ht="14.25" x14ac:dyDescent="0.15">
      <c r="A33" s="36"/>
      <c r="B33" s="36"/>
      <c r="C33" s="36"/>
      <c r="D33" s="36"/>
      <c r="E33" s="36"/>
      <c r="F33" s="36"/>
      <c r="G33" s="36"/>
      <c r="H33" s="25"/>
      <c r="I33" s="36"/>
      <c r="J33" s="36"/>
      <c r="K33" s="36"/>
      <c r="L33" s="36"/>
      <c r="M33" s="36"/>
      <c r="N33" s="36"/>
      <c r="O33" s="36"/>
      <c r="P33" s="36"/>
      <c r="Q33" s="36"/>
      <c r="R33" s="36"/>
      <c r="S33" s="36"/>
    </row>
    <row r="34" spans="1:19" ht="15.75" customHeight="1" x14ac:dyDescent="0.15">
      <c r="A34" s="36"/>
      <c r="B34" s="320" t="s">
        <v>303</v>
      </c>
      <c r="C34" s="36" t="s">
        <v>176</v>
      </c>
      <c r="D34" s="36"/>
      <c r="E34" s="36"/>
      <c r="F34" s="36" t="str">
        <f>設定!B2</f>
        <v>住宅ストック維持・向上促進事業</v>
      </c>
      <c r="H34" s="36"/>
      <c r="I34" s="36"/>
      <c r="J34" s="36"/>
      <c r="K34" s="36"/>
      <c r="L34" s="36"/>
      <c r="M34" s="36"/>
      <c r="N34" s="36"/>
      <c r="O34" s="36"/>
      <c r="P34" s="36"/>
      <c r="Q34" s="36"/>
      <c r="R34" s="36"/>
      <c r="S34" s="36"/>
    </row>
    <row r="35" spans="1:19" ht="5.25" customHeight="1" x14ac:dyDescent="0.15">
      <c r="A35" s="36"/>
      <c r="B35" s="320"/>
      <c r="C35" s="36"/>
      <c r="D35" s="36"/>
      <c r="E35" s="36"/>
      <c r="F35" s="36"/>
      <c r="H35" s="36"/>
      <c r="I35" s="36"/>
      <c r="J35" s="36"/>
      <c r="K35" s="36"/>
      <c r="L35" s="36"/>
      <c r="M35" s="36"/>
      <c r="N35" s="36"/>
      <c r="O35" s="36"/>
      <c r="P35" s="36"/>
      <c r="Q35" s="36"/>
      <c r="R35" s="36"/>
      <c r="S35" s="36"/>
    </row>
    <row r="36" spans="1:19" ht="15.75" customHeight="1" x14ac:dyDescent="0.15">
      <c r="A36" s="36"/>
      <c r="B36" s="294"/>
      <c r="C36" s="36"/>
      <c r="D36" s="36"/>
      <c r="E36" s="36"/>
      <c r="F36" s="36" t="str">
        <f>設定!B3</f>
        <v>(良質住宅ストック形成のための市場環境整備促進事業)</v>
      </c>
      <c r="H36" s="36"/>
      <c r="I36" s="36"/>
      <c r="J36" s="36"/>
      <c r="K36" s="36"/>
      <c r="L36" s="36"/>
      <c r="M36" s="36"/>
      <c r="N36" s="36"/>
      <c r="O36" s="36"/>
      <c r="P36" s="36"/>
      <c r="Q36" s="36"/>
      <c r="R36" s="36"/>
      <c r="S36" s="36"/>
    </row>
    <row r="37" spans="1:19" ht="5.25" customHeight="1" x14ac:dyDescent="0.15">
      <c r="A37" s="36"/>
      <c r="B37" s="294"/>
      <c r="C37" s="36"/>
      <c r="D37" s="36"/>
      <c r="E37" s="36"/>
      <c r="F37" s="36"/>
      <c r="G37" s="36"/>
      <c r="H37" s="36"/>
      <c r="I37" s="36"/>
      <c r="J37" s="36"/>
      <c r="K37" s="36"/>
      <c r="L37" s="36"/>
      <c r="M37" s="36"/>
      <c r="N37" s="36"/>
      <c r="O37" s="36"/>
      <c r="P37" s="36"/>
      <c r="Q37" s="36"/>
      <c r="R37" s="36"/>
      <c r="S37" s="36"/>
    </row>
    <row r="38" spans="1:19" ht="15.75" customHeight="1" x14ac:dyDescent="0.15">
      <c r="A38" s="36"/>
      <c r="B38" s="294"/>
      <c r="C38" s="36"/>
      <c r="D38" s="36"/>
      <c r="E38" s="36"/>
      <c r="F38" s="36"/>
      <c r="G38" s="36" t="s">
        <v>278</v>
      </c>
      <c r="H38" s="36"/>
      <c r="I38" s="36"/>
      <c r="J38" s="36"/>
      <c r="K38" s="36"/>
      <c r="L38" s="36"/>
      <c r="M38" s="36"/>
      <c r="N38" s="36"/>
      <c r="O38" s="36"/>
      <c r="P38" s="36"/>
      <c r="Q38" s="36"/>
      <c r="R38" s="36"/>
      <c r="S38" s="36"/>
    </row>
    <row r="39" spans="1:19" ht="5.25" customHeight="1" x14ac:dyDescent="0.15">
      <c r="A39" s="36"/>
      <c r="B39" s="294"/>
      <c r="C39" s="36"/>
      <c r="D39" s="36"/>
      <c r="E39" s="36"/>
      <c r="F39" s="36"/>
      <c r="G39" s="294"/>
      <c r="H39" s="36"/>
      <c r="I39" s="36"/>
      <c r="J39" s="36"/>
      <c r="K39" s="36"/>
      <c r="L39" s="36"/>
      <c r="M39" s="36"/>
      <c r="N39" s="36"/>
      <c r="O39" s="36"/>
      <c r="P39" s="36"/>
      <c r="Q39" s="36"/>
      <c r="R39" s="36"/>
      <c r="S39" s="36"/>
    </row>
    <row r="40" spans="1:19" ht="15.75" customHeight="1" x14ac:dyDescent="0.15">
      <c r="A40" s="36"/>
      <c r="B40" s="294"/>
      <c r="C40" s="36"/>
      <c r="D40" s="36"/>
      <c r="E40" s="36"/>
      <c r="F40" s="36"/>
      <c r="G40" s="294" t="s">
        <v>279</v>
      </c>
      <c r="H40" s="36"/>
      <c r="I40" s="36"/>
      <c r="J40" s="36"/>
      <c r="K40" s="36"/>
      <c r="L40" s="36"/>
      <c r="M40" s="36"/>
      <c r="N40" s="36"/>
      <c r="O40" s="36"/>
      <c r="P40" s="36"/>
      <c r="Q40" s="36"/>
      <c r="R40" s="36"/>
      <c r="S40" s="36"/>
    </row>
    <row r="41" spans="1:19" ht="5.25" customHeight="1" x14ac:dyDescent="0.15">
      <c r="A41" s="36"/>
      <c r="B41" s="294"/>
      <c r="C41" s="36"/>
      <c r="D41" s="36"/>
      <c r="E41" s="36"/>
      <c r="F41" s="36"/>
      <c r="G41" s="294"/>
      <c r="H41" s="36"/>
      <c r="I41" s="36"/>
      <c r="J41" s="36"/>
      <c r="K41" s="36"/>
      <c r="L41" s="36"/>
      <c r="M41" s="36"/>
      <c r="N41" s="36"/>
      <c r="O41" s="36"/>
      <c r="P41" s="36"/>
      <c r="Q41" s="36"/>
      <c r="R41" s="36"/>
      <c r="S41" s="36"/>
    </row>
    <row r="42" spans="1:19" ht="15.75" customHeight="1" x14ac:dyDescent="0.15">
      <c r="A42" s="36"/>
      <c r="B42" s="294"/>
      <c r="C42" s="36"/>
      <c r="D42" s="36"/>
      <c r="E42" s="36"/>
      <c r="F42" s="36"/>
      <c r="G42" s="294" t="s">
        <v>280</v>
      </c>
      <c r="H42" s="36"/>
      <c r="I42" s="36"/>
      <c r="J42" s="36"/>
      <c r="K42" s="36"/>
      <c r="L42" s="36"/>
      <c r="M42" s="36"/>
      <c r="N42" s="36"/>
      <c r="O42" s="36"/>
      <c r="P42" s="36"/>
      <c r="Q42" s="36"/>
      <c r="R42" s="36"/>
      <c r="S42" s="36"/>
    </row>
    <row r="43" spans="1:19" ht="14.25" x14ac:dyDescent="0.15">
      <c r="A43" s="36"/>
      <c r="B43" s="294"/>
      <c r="C43" s="36"/>
      <c r="D43" s="36"/>
      <c r="E43" s="36"/>
      <c r="F43" s="36"/>
      <c r="G43" s="36"/>
      <c r="H43" s="36"/>
      <c r="I43" s="36"/>
      <c r="J43" s="36"/>
      <c r="K43" s="36"/>
      <c r="L43" s="36"/>
      <c r="M43" s="36"/>
      <c r="N43" s="36"/>
      <c r="O43" s="36"/>
      <c r="P43" s="36"/>
      <c r="Q43" s="36"/>
      <c r="R43" s="36"/>
      <c r="S43" s="36"/>
    </row>
    <row r="44" spans="1:19" ht="14.25" x14ac:dyDescent="0.15">
      <c r="A44" s="36"/>
      <c r="B44" s="320"/>
      <c r="C44" s="36"/>
      <c r="D44" s="36"/>
      <c r="E44" s="36"/>
      <c r="F44" s="36"/>
      <c r="G44" s="36"/>
      <c r="H44" s="36"/>
      <c r="I44" s="36"/>
      <c r="J44" s="36"/>
      <c r="K44" s="36"/>
      <c r="L44" s="36"/>
      <c r="M44" s="36"/>
      <c r="N44" s="36"/>
      <c r="O44" s="36"/>
      <c r="P44" s="36"/>
      <c r="Q44" s="36"/>
      <c r="R44" s="36"/>
      <c r="S44" s="36"/>
    </row>
    <row r="45" spans="1:19" ht="15.75" customHeight="1" x14ac:dyDescent="0.15">
      <c r="A45" s="36"/>
      <c r="B45" s="320" t="s">
        <v>304</v>
      </c>
      <c r="C45" s="36" t="s">
        <v>204</v>
      </c>
      <c r="D45" s="36"/>
      <c r="O45" s="36"/>
      <c r="P45" s="36"/>
      <c r="Q45" s="36"/>
      <c r="R45" s="36"/>
      <c r="S45" s="36"/>
    </row>
    <row r="46" spans="1:19" ht="5.25" customHeight="1" x14ac:dyDescent="0.15">
      <c r="A46" s="36"/>
      <c r="B46" s="320"/>
      <c r="C46" s="36"/>
      <c r="D46" s="36"/>
      <c r="O46" s="36"/>
      <c r="P46" s="36"/>
      <c r="Q46" s="36"/>
      <c r="R46" s="36"/>
      <c r="S46" s="36"/>
    </row>
    <row r="47" spans="1:19" ht="14.25" x14ac:dyDescent="0.15">
      <c r="A47" s="36"/>
      <c r="B47" s="320"/>
      <c r="C47" s="36"/>
      <c r="D47" s="36"/>
      <c r="E47" s="349" t="s">
        <v>205</v>
      </c>
      <c r="F47" s="349"/>
      <c r="G47" s="349"/>
      <c r="H47" s="349"/>
      <c r="I47" s="349"/>
      <c r="J47" s="349"/>
      <c r="K47" s="349"/>
      <c r="L47" s="349"/>
      <c r="M47" s="349"/>
      <c r="N47" s="349"/>
      <c r="O47" s="36"/>
      <c r="P47" s="36"/>
      <c r="Q47" s="36"/>
      <c r="R47" s="36"/>
      <c r="S47" s="36"/>
    </row>
    <row r="48" spans="1:19" ht="14.25" x14ac:dyDescent="0.15">
      <c r="A48" s="36"/>
      <c r="B48" s="320"/>
      <c r="C48" s="36"/>
      <c r="D48" s="36"/>
      <c r="E48" s="349"/>
      <c r="F48" s="349"/>
      <c r="G48" s="349"/>
      <c r="H48" s="349"/>
      <c r="I48" s="349"/>
      <c r="J48" s="349"/>
      <c r="K48" s="349"/>
      <c r="L48" s="349"/>
      <c r="M48" s="349"/>
      <c r="N48" s="349"/>
      <c r="O48" s="36"/>
      <c r="P48" s="36"/>
      <c r="Q48" s="36"/>
      <c r="R48" s="36"/>
      <c r="S48" s="36"/>
    </row>
    <row r="49" spans="1:19" ht="14.25" x14ac:dyDescent="0.15">
      <c r="A49" s="36"/>
      <c r="B49" s="294"/>
      <c r="C49" s="36"/>
      <c r="D49" s="36"/>
      <c r="E49" s="349"/>
      <c r="F49" s="349"/>
      <c r="G49" s="349"/>
      <c r="H49" s="349"/>
      <c r="I49" s="349"/>
      <c r="J49" s="349"/>
      <c r="K49" s="349"/>
      <c r="L49" s="349"/>
      <c r="M49" s="349"/>
      <c r="N49" s="349"/>
      <c r="O49" s="36"/>
      <c r="P49" s="36"/>
      <c r="Q49" s="36"/>
      <c r="R49" s="36"/>
      <c r="S49" s="36"/>
    </row>
    <row r="50" spans="1:19" ht="14.25" x14ac:dyDescent="0.15">
      <c r="A50" s="36"/>
      <c r="B50" s="294"/>
      <c r="C50" s="36"/>
      <c r="D50" s="36"/>
      <c r="O50" s="36"/>
      <c r="P50" s="36"/>
      <c r="Q50" s="36"/>
      <c r="R50" s="36"/>
      <c r="S50" s="36"/>
    </row>
    <row r="51" spans="1:19" ht="14.25" x14ac:dyDescent="0.15">
      <c r="A51" s="36"/>
      <c r="B51" s="320"/>
      <c r="C51" s="36"/>
      <c r="D51" s="36"/>
      <c r="O51" s="36"/>
      <c r="P51" s="36"/>
      <c r="Q51" s="36"/>
      <c r="R51" s="36"/>
      <c r="S51" s="36"/>
    </row>
    <row r="52" spans="1:19" ht="15.75" customHeight="1" x14ac:dyDescent="0.15">
      <c r="A52" s="36"/>
      <c r="B52" s="320" t="s">
        <v>320</v>
      </c>
      <c r="C52" s="36" t="s">
        <v>203</v>
      </c>
      <c r="D52" s="36"/>
      <c r="E52" s="36"/>
      <c r="G52" s="177"/>
      <c r="H52" s="177"/>
      <c r="I52" s="177"/>
      <c r="J52" s="177"/>
      <c r="K52" s="177"/>
      <c r="L52" s="36"/>
      <c r="M52" s="36"/>
      <c r="N52" s="36"/>
      <c r="O52" s="36"/>
      <c r="P52" s="36"/>
      <c r="Q52" s="36"/>
      <c r="R52" s="36"/>
      <c r="S52" s="36"/>
    </row>
    <row r="53" spans="1:19" ht="5.25" customHeight="1" x14ac:dyDescent="0.15">
      <c r="A53" s="36"/>
      <c r="B53" s="320"/>
      <c r="C53" s="36"/>
      <c r="D53" s="36"/>
      <c r="E53" s="36"/>
      <c r="G53" s="36"/>
      <c r="H53" s="36"/>
      <c r="I53" s="36"/>
      <c r="M53" s="36"/>
      <c r="N53" s="36"/>
      <c r="O53" s="36"/>
      <c r="P53" s="36"/>
      <c r="Q53" s="36"/>
      <c r="R53" s="36"/>
      <c r="S53" s="36"/>
    </row>
    <row r="54" spans="1:19" ht="14.25" x14ac:dyDescent="0.15">
      <c r="A54" s="36"/>
      <c r="B54" s="294"/>
      <c r="C54" s="36"/>
      <c r="D54" s="36"/>
      <c r="E54" s="349" t="s">
        <v>212</v>
      </c>
      <c r="F54" s="349"/>
      <c r="G54" s="349"/>
      <c r="H54" s="349"/>
      <c r="I54" s="349"/>
      <c r="J54" s="349"/>
      <c r="K54" s="349"/>
      <c r="L54" s="349"/>
      <c r="M54" s="349"/>
      <c r="N54" s="349"/>
      <c r="O54" s="36"/>
      <c r="P54" s="36"/>
      <c r="Q54" s="36"/>
      <c r="R54" s="36"/>
      <c r="S54" s="36"/>
    </row>
    <row r="55" spans="1:19" ht="14.25" x14ac:dyDescent="0.15">
      <c r="A55" s="36"/>
      <c r="B55" s="294"/>
      <c r="C55" s="36"/>
      <c r="D55" s="36"/>
      <c r="E55" s="349"/>
      <c r="F55" s="349"/>
      <c r="G55" s="349"/>
      <c r="H55" s="349"/>
      <c r="I55" s="349"/>
      <c r="J55" s="349"/>
      <c r="K55" s="349"/>
      <c r="L55" s="349"/>
      <c r="M55" s="349"/>
      <c r="N55" s="349"/>
      <c r="O55" s="36"/>
      <c r="P55" s="36"/>
      <c r="Q55" s="36"/>
      <c r="R55" s="36"/>
      <c r="S55" s="36"/>
    </row>
    <row r="56" spans="1:19" ht="14.25" x14ac:dyDescent="0.15">
      <c r="A56" s="36"/>
      <c r="B56" s="294"/>
      <c r="C56" s="36"/>
      <c r="D56" s="36"/>
      <c r="E56" s="349"/>
      <c r="F56" s="349"/>
      <c r="G56" s="349"/>
      <c r="H56" s="349"/>
      <c r="I56" s="349"/>
      <c r="J56" s="349"/>
      <c r="K56" s="349"/>
      <c r="L56" s="349"/>
      <c r="M56" s="349"/>
      <c r="N56" s="349"/>
      <c r="O56" s="36"/>
      <c r="P56" s="36"/>
      <c r="Q56" s="36"/>
      <c r="R56" s="36"/>
      <c r="S56" s="36"/>
    </row>
    <row r="57" spans="1:19" ht="14.25" x14ac:dyDescent="0.15">
      <c r="A57" s="36"/>
      <c r="B57" s="294"/>
      <c r="C57" s="36"/>
      <c r="D57" s="36"/>
      <c r="E57" s="36"/>
      <c r="G57" s="78"/>
      <c r="H57" s="78"/>
      <c r="I57" s="78"/>
      <c r="J57" s="36"/>
      <c r="K57" s="36"/>
      <c r="M57" s="36"/>
      <c r="N57" s="36"/>
      <c r="O57" s="36"/>
      <c r="P57" s="36"/>
      <c r="Q57" s="36"/>
      <c r="R57" s="36"/>
      <c r="S57" s="36"/>
    </row>
    <row r="58" spans="1:19" ht="14.25" x14ac:dyDescent="0.15">
      <c r="A58" s="36"/>
      <c r="B58" s="294"/>
      <c r="C58" s="36"/>
      <c r="D58" s="36"/>
      <c r="E58" s="36"/>
      <c r="F58" s="78"/>
      <c r="G58" s="78"/>
      <c r="H58" s="78"/>
      <c r="I58" s="78"/>
      <c r="J58" s="36"/>
      <c r="K58" s="36"/>
      <c r="M58" s="36"/>
      <c r="N58" s="36"/>
      <c r="O58" s="36"/>
      <c r="P58" s="36"/>
      <c r="Q58" s="36"/>
      <c r="R58" s="36"/>
      <c r="S58" s="36"/>
    </row>
    <row r="59" spans="1:19" ht="14.25" x14ac:dyDescent="0.15">
      <c r="A59" s="36"/>
      <c r="B59" s="294"/>
      <c r="C59" s="36"/>
      <c r="D59" s="36"/>
      <c r="E59" s="36"/>
      <c r="F59" s="36"/>
      <c r="G59" s="36"/>
      <c r="H59" s="36"/>
      <c r="I59" s="36"/>
      <c r="J59" s="36"/>
      <c r="K59" s="36"/>
      <c r="L59" s="36"/>
      <c r="M59" s="36"/>
      <c r="N59" s="36"/>
      <c r="O59" s="36"/>
      <c r="P59" s="36"/>
      <c r="Q59" s="36"/>
      <c r="R59" s="36"/>
      <c r="S59" s="36"/>
    </row>
    <row r="60" spans="1:19" ht="15.75" customHeight="1" x14ac:dyDescent="0.15">
      <c r="A60" s="36"/>
      <c r="B60" s="321" t="s">
        <v>306</v>
      </c>
      <c r="C60" s="36" t="s">
        <v>206</v>
      </c>
      <c r="D60" s="36"/>
      <c r="E60" s="36"/>
      <c r="F60" s="36"/>
      <c r="G60" s="36"/>
      <c r="H60" s="36"/>
      <c r="I60" s="36"/>
      <c r="J60" s="36"/>
      <c r="K60" s="36"/>
      <c r="L60" s="36"/>
      <c r="M60" s="36"/>
      <c r="N60" s="36"/>
      <c r="O60" s="36"/>
      <c r="P60" s="36"/>
    </row>
    <row r="61" spans="1:19" ht="14.25" x14ac:dyDescent="0.15">
      <c r="A61" s="36"/>
      <c r="B61" s="74"/>
      <c r="C61" s="74"/>
      <c r="D61" s="74"/>
      <c r="E61" s="74"/>
      <c r="F61" s="74"/>
      <c r="G61" s="74"/>
      <c r="H61" s="74"/>
      <c r="I61" s="74"/>
      <c r="J61" s="74"/>
      <c r="K61" s="74"/>
      <c r="L61" s="74"/>
      <c r="M61" s="19"/>
      <c r="N61" s="36"/>
      <c r="O61" s="36"/>
      <c r="P61" s="36"/>
      <c r="Q61" s="36"/>
      <c r="R61" s="36"/>
      <c r="S61" s="36"/>
    </row>
    <row r="62" spans="1:19" ht="14.25" x14ac:dyDescent="0.15">
      <c r="A62" s="36"/>
      <c r="B62" s="82"/>
      <c r="C62" s="74"/>
      <c r="D62" s="76"/>
      <c r="E62" s="74"/>
      <c r="F62" s="74"/>
      <c r="G62" s="74"/>
      <c r="H62" s="74"/>
      <c r="I62" s="74"/>
      <c r="J62" s="74"/>
      <c r="K62" s="74"/>
      <c r="L62" s="74"/>
      <c r="M62" s="19"/>
      <c r="N62" s="36"/>
      <c r="O62" s="36"/>
      <c r="P62" s="36"/>
      <c r="Q62" s="36"/>
      <c r="R62" s="36"/>
      <c r="S62" s="36"/>
    </row>
    <row r="63" spans="1:19" ht="14.25" customHeight="1" x14ac:dyDescent="0.15">
      <c r="A63" s="36"/>
      <c r="B63" s="72"/>
      <c r="C63" s="73"/>
      <c r="D63" s="73"/>
      <c r="E63" s="73"/>
      <c r="F63" s="73"/>
      <c r="G63" s="73"/>
      <c r="H63" s="73"/>
      <c r="I63" s="73"/>
      <c r="J63" s="73"/>
      <c r="K63" s="73"/>
      <c r="L63" s="73"/>
      <c r="M63" s="73"/>
      <c r="N63" s="73"/>
      <c r="O63" s="36"/>
      <c r="P63" s="36"/>
      <c r="Q63" s="36"/>
      <c r="R63" s="36"/>
      <c r="S63" s="36"/>
    </row>
    <row r="64" spans="1:19" ht="14.25" x14ac:dyDescent="0.15">
      <c r="A64" s="36"/>
      <c r="B64" s="72"/>
      <c r="C64" s="73"/>
      <c r="D64" s="73"/>
      <c r="E64" s="73"/>
      <c r="F64" s="73"/>
      <c r="G64" s="73"/>
      <c r="H64" s="73"/>
      <c r="I64" s="73"/>
      <c r="J64" s="73"/>
      <c r="K64" s="73"/>
      <c r="L64" s="73"/>
      <c r="M64" s="73"/>
      <c r="N64" s="73"/>
      <c r="O64" s="36"/>
      <c r="P64" s="36"/>
      <c r="Q64" s="36"/>
      <c r="R64" s="36"/>
      <c r="S64" s="36"/>
    </row>
    <row r="65" spans="1:19" ht="14.25" x14ac:dyDescent="0.15">
      <c r="A65" s="36"/>
      <c r="B65" s="36"/>
      <c r="C65" s="73"/>
      <c r="D65" s="73"/>
      <c r="E65" s="73"/>
      <c r="F65" s="73"/>
      <c r="G65" s="73"/>
      <c r="H65" s="73"/>
      <c r="I65" s="73"/>
      <c r="J65" s="36"/>
      <c r="K65" s="36"/>
      <c r="L65" s="36"/>
      <c r="M65" s="36"/>
      <c r="N65" s="36"/>
      <c r="O65" s="36"/>
      <c r="P65" s="36"/>
      <c r="Q65" s="36"/>
      <c r="R65" s="36"/>
      <c r="S65" s="36"/>
    </row>
    <row r="66" spans="1:19" ht="14.25" x14ac:dyDescent="0.15">
      <c r="A66" s="36"/>
      <c r="B66" s="36"/>
      <c r="C66" s="73"/>
      <c r="D66" s="73"/>
      <c r="E66" s="73"/>
      <c r="F66" s="73"/>
      <c r="G66" s="73"/>
      <c r="H66" s="73"/>
      <c r="I66" s="73"/>
      <c r="J66" s="36"/>
      <c r="K66" s="36"/>
      <c r="L66" s="36"/>
      <c r="M66" s="36"/>
      <c r="N66" s="36"/>
      <c r="O66" s="36"/>
      <c r="P66" s="36"/>
      <c r="Q66" s="36"/>
      <c r="R66" s="36"/>
      <c r="S66" s="36"/>
    </row>
    <row r="67" spans="1:19" ht="14.25" x14ac:dyDescent="0.15">
      <c r="A67" s="36"/>
      <c r="B67" s="36"/>
      <c r="C67" s="36"/>
      <c r="D67" s="36"/>
      <c r="E67" s="36"/>
      <c r="F67" s="36"/>
      <c r="G67" s="36"/>
      <c r="H67" s="36"/>
      <c r="I67" s="36"/>
      <c r="J67" s="36"/>
      <c r="K67" s="36"/>
      <c r="L67" s="36"/>
      <c r="M67" s="36"/>
      <c r="N67" s="36"/>
      <c r="O67" s="36"/>
      <c r="P67" s="36"/>
      <c r="Q67" s="36"/>
      <c r="R67" s="36"/>
      <c r="S67" s="36"/>
    </row>
    <row r="68" spans="1:19" ht="14.25" x14ac:dyDescent="0.15">
      <c r="A68" s="36"/>
      <c r="B68" s="36"/>
      <c r="C68" s="36"/>
      <c r="D68" s="36"/>
      <c r="E68" s="36"/>
      <c r="F68" s="36"/>
      <c r="G68" s="36"/>
      <c r="H68" s="36"/>
      <c r="I68" s="36"/>
      <c r="J68" s="36"/>
      <c r="K68" s="36"/>
      <c r="L68" s="36"/>
      <c r="M68" s="36"/>
      <c r="N68" s="36"/>
      <c r="O68" s="36"/>
      <c r="P68" s="36"/>
      <c r="Q68" s="36"/>
      <c r="R68" s="36"/>
      <c r="S68" s="36"/>
    </row>
    <row r="69" spans="1:19" ht="14.25" x14ac:dyDescent="0.15">
      <c r="A69" s="36"/>
      <c r="B69" s="36"/>
      <c r="C69" s="36"/>
      <c r="D69" s="36"/>
      <c r="E69" s="36"/>
      <c r="F69" s="36"/>
      <c r="G69" s="36"/>
      <c r="H69" s="36"/>
      <c r="I69" s="36"/>
      <c r="J69" s="36"/>
      <c r="K69" s="36"/>
      <c r="L69" s="36"/>
      <c r="M69" s="36"/>
      <c r="N69" s="36"/>
      <c r="O69" s="36"/>
      <c r="P69" s="36"/>
      <c r="Q69" s="36"/>
      <c r="R69" s="36"/>
      <c r="S69" s="36"/>
    </row>
    <row r="70" spans="1:19" ht="14.25" x14ac:dyDescent="0.15">
      <c r="A70" s="36"/>
      <c r="B70" s="36"/>
      <c r="C70" s="36"/>
      <c r="D70" s="36"/>
      <c r="E70" s="36"/>
      <c r="F70" s="36"/>
      <c r="G70" s="36"/>
      <c r="H70" s="36"/>
      <c r="I70" s="36"/>
      <c r="J70" s="36"/>
      <c r="K70" s="36"/>
      <c r="L70" s="36"/>
      <c r="M70" s="36"/>
      <c r="N70" s="36"/>
      <c r="O70" s="36"/>
      <c r="P70" s="36"/>
      <c r="Q70" s="36"/>
      <c r="R70" s="36"/>
      <c r="S70" s="36"/>
    </row>
  </sheetData>
  <mergeCells count="13">
    <mergeCell ref="K3:N3"/>
    <mergeCell ref="F7:H7"/>
    <mergeCell ref="B17:N17"/>
    <mergeCell ref="B12:N12"/>
    <mergeCell ref="B14:N14"/>
    <mergeCell ref="M10:N10"/>
    <mergeCell ref="B19:N19"/>
    <mergeCell ref="E47:N49"/>
    <mergeCell ref="E54:N56"/>
    <mergeCell ref="B21:N21"/>
    <mergeCell ref="B31:M31"/>
    <mergeCell ref="B26:N28"/>
    <mergeCell ref="B24:F24"/>
  </mergeCells>
  <phoneticPr fontId="5"/>
  <pageMargins left="0.63" right="0.57999999999999996"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9525</xdr:colOff>
                    <xdr:row>37</xdr:row>
                    <xdr:rowOff>9525</xdr:rowOff>
                  </from>
                  <to>
                    <xdr:col>5</xdr:col>
                    <xdr:colOff>57150</xdr:colOff>
                    <xdr:row>38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9525</xdr:colOff>
                    <xdr:row>38</xdr:row>
                    <xdr:rowOff>57150</xdr:rowOff>
                  </from>
                  <to>
                    <xdr:col>5</xdr:col>
                    <xdr:colOff>28575</xdr:colOff>
                    <xdr:row>40</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9525</xdr:colOff>
                    <xdr:row>40</xdr:row>
                    <xdr:rowOff>57150</xdr:rowOff>
                  </from>
                  <to>
                    <xdr:col>5</xdr:col>
                    <xdr:colOff>19050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性能維持向上に係る補助金申請額の内訳</vt:lpstr>
      <vt:lpstr>様式５変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性能維持向上に係る補助金申請額の内訳'!Print_Area</vt:lpstr>
      <vt:lpstr>'様式５変　事業内容変更申請書'!Print_Area</vt:lpstr>
      <vt:lpstr>'様式6 年度別事業計画内訳書'!Print_Area</vt:lpstr>
      <vt:lpstr>'様式４変　性能維持向上に係る補助金申請額の内訳'!既存</vt:lpstr>
      <vt:lpstr>'様式４変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2024-04-10T01:56:15Z</cp:lastPrinted>
  <dcterms:created xsi:type="dcterms:W3CDTF">2009-07-17T12:24:49Z</dcterms:created>
  <dcterms:modified xsi:type="dcterms:W3CDTF">2025-05-23T01:28:08Z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