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192.168.1.53\share\共有\07-01住宅ストック維持・向上促進事業 事務事業関係\R5年度\事務事業\07 交付申請マニュアル・様式\★R5理事長名修正分\良質\"/>
    </mc:Choice>
  </mc:AlternateContent>
  <xr:revisionPtr revIDLastSave="0" documentId="13_ncr:1_{F60AD0F2-8E30-410C-B21B-5A564439FC3C}" xr6:coauthVersionLast="47" xr6:coauthVersionMax="47" xr10:uidLastSave="{00000000-0000-0000-0000-000000000000}"/>
  <bookViews>
    <workbookView xWindow="5910" yWindow="735" windowWidth="22005" windowHeight="14385" tabRatio="831" xr2:uid="{00000000-000D-0000-FFFF-FFFF00000000}"/>
  </bookViews>
  <sheets>
    <sheet name="設定" sheetId="132" r:id="rId1"/>
    <sheet name="別表1" sheetId="151" r:id="rId2"/>
    <sheet name="記入および提出の注意事項 " sheetId="152" r:id="rId3"/>
    <sheet name="×様式２" sheetId="83" state="hidden" r:id="rId4"/>
    <sheet name="様式1変　交付変更申請書" sheetId="106" r:id="rId5"/>
    <sheet name="様式２変　仕組みの開発に係る補助金申請額の内訳" sheetId="155" r:id="rId6"/>
    <sheet name="様式３変　体制整備及び周知に係る補助金申請額の内訳" sheetId="153" r:id="rId7"/>
    <sheet name="様式４変　性能維持向上に係る補助金申請額の内訳" sheetId="154" r:id="rId8"/>
    <sheet name="様式５変　事業内容変更申請書" sheetId="136" r:id="rId9"/>
    <sheet name="様式３-②　リフォーム工事" sheetId="101" state="hidden" r:id="rId10"/>
    <sheet name="様式３-③　生活利便施設" sheetId="102" state="hidden" r:id="rId11"/>
    <sheet name="様式4-①　(木造)" sheetId="78" state="hidden" r:id="rId12"/>
    <sheet name="様式4-②　(木造以外)" sheetId="79" state="hidden" r:id="rId13"/>
    <sheet name="様式6 年度別事業計画内訳書" sheetId="11" state="hidden" r:id="rId14"/>
  </sheets>
  <definedNames>
    <definedName name="_xlnm.Print_Area" localSheetId="3">×様式２!$A$1:$G$39</definedName>
    <definedName name="_xlnm.Print_Area" localSheetId="2">'記入および提出の注意事項 '!$A$1:$J$16</definedName>
    <definedName name="_xlnm.Print_Area" localSheetId="0">設定!$A$1:$B$11</definedName>
    <definedName name="_xlnm.Print_Area" localSheetId="1">別表1!$A$1:$E$14</definedName>
    <definedName name="_xlnm.Print_Area" localSheetId="4">'様式1変　交付変更申請書'!$A$1:$P$70</definedName>
    <definedName name="_xlnm.Print_Area" localSheetId="5">'様式２変　仕組みの開発に係る補助金申請額の内訳'!$A$1:$G$58</definedName>
    <definedName name="_xlnm.Print_Area" localSheetId="9">'様式３-②　リフォーム工事'!$A$1:$H$27</definedName>
    <definedName name="_xlnm.Print_Area" localSheetId="10">'様式３-③　生活利便施設'!$A$1:$H$31</definedName>
    <definedName name="_xlnm.Print_Area" localSheetId="6">'様式３変　体制整備及び周知に係る補助金申請額の内訳'!$A$1:$H$58</definedName>
    <definedName name="_xlnm.Print_Area" localSheetId="11">'様式4-①　(木造)'!$A$2:$E$26</definedName>
    <definedName name="_xlnm.Print_Area" localSheetId="12">'様式4-②　(木造以外)'!$A$1:$I$62</definedName>
    <definedName name="_xlnm.Print_Area" localSheetId="7">'様式４変　性能維持向上に係る補助金申請額の内訳'!$A$1:$N$39</definedName>
    <definedName name="_xlnm.Print_Area" localSheetId="8">'様式５変　事業内容変更申請書'!$A$1:$N$63</definedName>
    <definedName name="_xlnm.Print_Area" localSheetId="13">'様式6 年度別事業計画内訳書'!$A$1:$F$42</definedName>
    <definedName name="Z_5F5ECC68_8A7E_4D1E_A403_14CA870FCA91_.wvu.PrintArea" localSheetId="3" hidden="1">×様式２!$A$1:$G$39</definedName>
    <definedName name="Z_5F5ECC68_8A7E_4D1E_A403_14CA870FCA91_.wvu.PrintArea" localSheetId="2" hidden="1">'記入および提出の注意事項 '!$A$1:$J$15</definedName>
    <definedName name="Z_5F5ECC68_8A7E_4D1E_A403_14CA870FCA91_.wvu.PrintArea" localSheetId="9" hidden="1">'様式３-②　リフォーム工事'!$A$1:$H$27</definedName>
    <definedName name="Z_5F5ECC68_8A7E_4D1E_A403_14CA870FCA91_.wvu.PrintArea" localSheetId="10" hidden="1">'様式３-③　生活利便施設'!$A$1:$H$31</definedName>
    <definedName name="Z_5F5ECC68_8A7E_4D1E_A403_14CA870FCA91_.wvu.PrintArea" localSheetId="11" hidden="1">'様式4-①　(木造)'!$A$2:$E$39</definedName>
    <definedName name="Z_5F5ECC68_8A7E_4D1E_A403_14CA870FCA91_.wvu.PrintArea" localSheetId="12" hidden="1">'様式4-②　(木造以外)'!$A$1:$I$62</definedName>
    <definedName name="Z_5F5ECC68_8A7E_4D1E_A403_14CA870FCA91_.wvu.PrintArea" localSheetId="13" hidden="1">'様式6 年度別事業計画内訳書'!$A$1:$F$42</definedName>
    <definedName name="Z_5F5ECC68_8A7E_4D1E_A403_14CA870FCA91_.wvu.Rows" localSheetId="11" hidden="1">'様式4-①　(木造)'!$1:$1</definedName>
    <definedName name="Z_BB280DBA_BE3B_477D_9D1A_821611A060DF_.wvu.PrintArea" localSheetId="3" hidden="1">×様式２!$A$1:$G$39</definedName>
    <definedName name="Z_BB280DBA_BE3B_477D_9D1A_821611A060DF_.wvu.PrintArea" localSheetId="9" hidden="1">#REF!</definedName>
    <definedName name="Z_BB280DBA_BE3B_477D_9D1A_821611A060DF_.wvu.PrintArea" localSheetId="10" hidden="1">#REF!</definedName>
    <definedName name="Z_BB280DBA_BE3B_477D_9D1A_821611A060DF_.wvu.PrintArea" localSheetId="11" hidden="1">'様式4-①　(木造)'!$A$4:$E$44</definedName>
    <definedName name="Z_BB280DBA_BE3B_477D_9D1A_821611A060DF_.wvu.PrintArea" localSheetId="12" hidden="1">'様式4-②　(木造以外)'!$A$1:$I$62</definedName>
    <definedName name="Z_BB280DBA_BE3B_477D_9D1A_821611A060DF_.wvu.PrintArea" localSheetId="13" hidden="1">'様式6 年度別事業計画内訳書'!$A$1:$F$26</definedName>
    <definedName name="既存" localSheetId="7">'様式４変　性能維持向上に係る補助金申請額の内訳'!$F$49:$H$49</definedName>
    <definedName name="請負契約" localSheetId="2">#REF!</definedName>
    <definedName name="請負契約" localSheetId="1">#REF!</definedName>
    <definedName name="請負契約" localSheetId="5">#REF!</definedName>
    <definedName name="請負契約" localSheetId="6">#REF!</definedName>
    <definedName name="請負契約" localSheetId="7">'様式４変　性能維持向上に係る補助金申請額の内訳'!$E$45:$Q$45</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136" l="1"/>
  <c r="A1" i="154"/>
  <c r="A3" i="153"/>
  <c r="A3" i="155" l="1"/>
  <c r="F55" i="106"/>
  <c r="L3" i="106"/>
  <c r="E46" i="155"/>
  <c r="E45" i="155"/>
  <c r="F26" i="155"/>
  <c r="F25" i="155"/>
  <c r="F21" i="155"/>
  <c r="F20" i="155"/>
  <c r="F13" i="155"/>
  <c r="F12" i="155"/>
  <c r="A4" i="155"/>
  <c r="F38" i="11" l="1"/>
  <c r="E38" i="11"/>
  <c r="D38" i="11"/>
  <c r="C38" i="11" s="1"/>
  <c r="F37" i="11"/>
  <c r="E37" i="11"/>
  <c r="D37" i="11"/>
  <c r="C37" i="11"/>
  <c r="F36" i="11"/>
  <c r="E36" i="11"/>
  <c r="D36" i="11"/>
  <c r="C36" i="11"/>
  <c r="F35" i="11"/>
  <c r="E35" i="11"/>
  <c r="C35" i="11" s="1"/>
  <c r="D35" i="11"/>
  <c r="F34" i="11"/>
  <c r="E34" i="11"/>
  <c r="D34" i="11"/>
  <c r="C34" i="11"/>
  <c r="F33" i="11"/>
  <c r="E33" i="11"/>
  <c r="D33"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H12" i="79"/>
  <c r="H14" i="79"/>
  <c r="H20" i="79" s="1"/>
  <c r="H16" i="79"/>
  <c r="H18" i="79"/>
  <c r="D20" i="79"/>
  <c r="H11" i="79"/>
  <c r="H13" i="79"/>
  <c r="H19" i="79" s="1"/>
  <c r="H15" i="79"/>
  <c r="H17" i="79"/>
  <c r="D19" i="79"/>
  <c r="E13" i="78"/>
  <c r="E12" i="78"/>
  <c r="H18" i="102"/>
  <c r="H17" i="102"/>
  <c r="H11" i="102"/>
  <c r="H10" i="102"/>
  <c r="E18" i="101"/>
  <c r="H18" i="101"/>
  <c r="D18" i="101"/>
  <c r="E17" i="101"/>
  <c r="H17" i="101"/>
  <c r="D17" i="101"/>
  <c r="H16" i="101"/>
  <c r="H15" i="101"/>
  <c r="H14" i="101"/>
  <c r="H13" i="101"/>
  <c r="H12" i="101"/>
  <c r="H11" i="101"/>
  <c r="F36" i="136"/>
  <c r="F34" i="136"/>
  <c r="B19" i="136"/>
  <c r="B17" i="136"/>
  <c r="B14" i="136"/>
  <c r="B12" i="136"/>
  <c r="L10" i="136"/>
  <c r="F7" i="136"/>
  <c r="J9" i="154"/>
  <c r="J10" i="154"/>
  <c r="J11" i="154"/>
  <c r="J12" i="154"/>
  <c r="J13" i="154"/>
  <c r="J14" i="154"/>
  <c r="J15" i="154"/>
  <c r="J16" i="154"/>
  <c r="J17" i="154"/>
  <c r="J18" i="154"/>
  <c r="J19" i="154"/>
  <c r="J20" i="154"/>
  <c r="J21" i="154"/>
  <c r="J22" i="154"/>
  <c r="J23" i="154"/>
  <c r="J24" i="154"/>
  <c r="J25" i="154"/>
  <c r="J26" i="154"/>
  <c r="J27" i="154"/>
  <c r="J28" i="154"/>
  <c r="J29" i="154"/>
  <c r="J30" i="154"/>
  <c r="J31" i="154"/>
  <c r="J32" i="154"/>
  <c r="J33" i="154"/>
  <c r="J34" i="154"/>
  <c r="J35" i="154"/>
  <c r="J36" i="154"/>
  <c r="J37" i="154"/>
  <c r="J38" i="154"/>
  <c r="I39" i="154"/>
  <c r="H39" i="154"/>
  <c r="F39" i="154"/>
  <c r="E39" i="154"/>
  <c r="D39" i="154"/>
  <c r="A2" i="154"/>
  <c r="F13" i="153"/>
  <c r="F21" i="153"/>
  <c r="F26" i="153"/>
  <c r="E46" i="153"/>
  <c r="F12" i="153"/>
  <c r="F20" i="153"/>
  <c r="F25" i="153"/>
  <c r="E45" i="153"/>
  <c r="A4" i="153"/>
  <c r="F34" i="106"/>
  <c r="F32" i="106"/>
  <c r="B17" i="106"/>
  <c r="B15" i="106"/>
  <c r="B13" i="106"/>
  <c r="B11" i="106"/>
  <c r="M9" i="106"/>
  <c r="E7" i="106"/>
  <c r="E11" i="83"/>
  <c r="G11" i="83"/>
  <c r="E13" i="83"/>
  <c r="G13" i="83"/>
  <c r="E15" i="83"/>
  <c r="G15" i="83"/>
  <c r="E17" i="83"/>
  <c r="G17" i="83"/>
  <c r="G23" i="83"/>
  <c r="G24" i="83" s="1"/>
  <c r="E10" i="83"/>
  <c r="G10" i="83"/>
  <c r="E12" i="83"/>
  <c r="G12" i="83"/>
  <c r="E14" i="83"/>
  <c r="G14" i="83"/>
  <c r="E16" i="83"/>
  <c r="G16" i="83"/>
  <c r="G22" i="83"/>
  <c r="E23" i="83"/>
  <c r="E22" i="83"/>
  <c r="E24" i="83"/>
  <c r="D23" i="83"/>
  <c r="D22" i="83"/>
  <c r="D24" i="83"/>
  <c r="C23" i="83"/>
  <c r="C22" i="83"/>
  <c r="C24" i="83"/>
  <c r="J39" i="154" l="1"/>
</calcChain>
</file>

<file path=xl/sharedStrings.xml><?xml version="1.0" encoding="utf-8"?>
<sst xmlns="http://schemas.openxmlformats.org/spreadsheetml/2006/main" count="504" uniqueCount="331">
  <si>
    <t>　３．千円以下の端数については切り捨てること。</t>
  </si>
  <si>
    <t>事　業　区　分</t>
  </si>
  <si>
    <t>事業費</t>
  </si>
  <si>
    <t>附帯工事費</t>
    <rPh sb="0" eb="2">
      <t>フタイ</t>
    </rPh>
    <rPh sb="2" eb="4">
      <t>コウジ</t>
    </rPh>
    <rPh sb="4" eb="5">
      <t>ヒ</t>
    </rPh>
    <phoneticPr fontId="5"/>
  </si>
  <si>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Ph sb="28" eb="30">
      <t>ツウキン</t>
    </rPh>
    <rPh sb="30" eb="33">
      <t>コウツウヒ</t>
    </rPh>
    <phoneticPr fontId="50"/>
  </si>
  <si>
    <t>（ロ）</t>
  </si>
  <si>
    <t>補助対象外事業費</t>
  </si>
  <si>
    <t>組積式構造又は一体式構造の住宅等で、最上階の臥梁又は屋根版の配筋が完了したとき</t>
  </si>
  <si>
    <t>４．</t>
  </si>
  <si>
    <t>（ｃ）×補助率</t>
  </si>
  <si>
    <t>（ｂ）</t>
  </si>
  <si>
    <t>改修を含むリフォーム工事費</t>
    <rPh sb="0" eb="2">
      <t>カイシュウ</t>
    </rPh>
    <rPh sb="3" eb="4">
      <t>フク</t>
    </rPh>
    <rPh sb="10" eb="13">
      <t>コウジヒ</t>
    </rPh>
    <phoneticPr fontId="5"/>
  </si>
  <si>
    <t>（ホ）</t>
  </si>
  <si>
    <t>(注)</t>
  </si>
  <si>
    <t>【様式シートの使い方について】</t>
    <rPh sb="1" eb="3">
      <t>ヨウシキ</t>
    </rPh>
    <rPh sb="7" eb="8">
      <t>ツカ</t>
    </rPh>
    <rPh sb="9" eb="10">
      <t>カタ</t>
    </rPh>
    <phoneticPr fontId="5"/>
  </si>
  <si>
    <t>補助金申請額</t>
  </si>
  <si>
    <t>費目の欄の人件費とは，給料及び社会保険費をいい，庁費とは，人件費及び旅費以外のものをいう。</t>
    <rPh sb="15" eb="17">
      <t>シャカイ</t>
    </rPh>
    <rPh sb="17" eb="19">
      <t>ホケン</t>
    </rPh>
    <phoneticPr fontId="50"/>
  </si>
  <si>
    <t>(注）</t>
    <rPh sb="1" eb="2">
      <t>チュウ</t>
    </rPh>
    <phoneticPr fontId="5"/>
  </si>
  <si>
    <t>補助率</t>
  </si>
  <si>
    <t>加入費用</t>
    <rPh sb="0" eb="2">
      <t>カニュウ</t>
    </rPh>
    <rPh sb="2" eb="4">
      <t>ヒヨウ</t>
    </rPh>
    <phoneticPr fontId="5"/>
  </si>
  <si>
    <t>事業完了の期日</t>
  </si>
  <si>
    <t>補助対象事業費</t>
  </si>
  <si>
    <t>鉄骨造又は鉄骨鉄筋コンクリート造の場合において、基礎及びつなぎ梁を除く躯体のコンクリートの打設の前に鉄骨工事の全部を行うときは、鉄骨部分の建方が完了したとき</t>
  </si>
  <si>
    <t>補助対象
事業費</t>
  </si>
  <si>
    <t>（ｃ）＝（ａ）－（ｂ）</t>
  </si>
  <si>
    <t>理事長</t>
    <rPh sb="0" eb="3">
      <t>リジチョウ</t>
    </rPh>
    <phoneticPr fontId="5"/>
  </si>
  <si>
    <t>(ⅱ)住宅履歴の作成・保存費用</t>
    <rPh sb="11" eb="13">
      <t>ホゾン</t>
    </rPh>
    <phoneticPr fontId="5"/>
  </si>
  <si>
    <t>様式８</t>
  </si>
  <si>
    <t>（ｂ）のうち、他の補助金が含まれている場合は以下に記入のこと。</t>
  </si>
  <si>
    <t>補助額</t>
  </si>
  <si>
    <t>所管名　：</t>
    <rPh sb="0" eb="2">
      <t>ショカン</t>
    </rPh>
    <rPh sb="2" eb="3">
      <t>メイ</t>
    </rPh>
    <phoneticPr fontId="5"/>
  </si>
  <si>
    <t>（記載上の注意）</t>
  </si>
  <si>
    <t>１．変更申請の場合には、変更前の記載内容を上段（　）書で記載すること。</t>
  </si>
  <si>
    <t>【小計】</t>
    <rPh sb="1" eb="3">
      <t>ショウケイ</t>
    </rPh>
    <phoneticPr fontId="51"/>
  </si>
  <si>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</si>
  <si>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</si>
  <si>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</si>
  <si>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補助対象
事業費の総額（ａ）</t>
  </si>
  <si>
    <t>(単位：千円)</t>
  </si>
  <si>
    <t>最下階の床面積（Ｂ）</t>
  </si>
  <si>
    <t>施設</t>
    <rPh sb="0" eb="2">
      <t>シセツ</t>
    </rPh>
    <phoneticPr fontId="5"/>
  </si>
  <si>
    <t>(注)１．変更申請の場合には、変更前の記載内容を上段（　）書で記載すること。</t>
  </si>
  <si>
    <t>　合計</t>
    <rPh sb="1" eb="3">
      <t>ゴウケイ</t>
    </rPh>
    <phoneticPr fontId="5"/>
  </si>
  <si>
    <t>　　３．実績報告書を提出する時点において、竣工しない予定の住棟がある場合は、各棟で
　　　　進捗率が確認出来る書類、写真等を添付すること。</t>
  </si>
  <si>
    <t>年度別事業計画内訳書</t>
  </si>
  <si>
    <t>事業区分</t>
  </si>
  <si>
    <r>
      <t xml:space="preserve">設計、試験、調査、物品保管、倉庫等保管、報告書等の筆耕料等の委託料
</t>
    </r>
    <r>
      <rPr>
        <sz val="11"/>
        <color rgb="FFFF0000"/>
        <rFont val="ＭＳ 明朝"/>
        <family val="1"/>
        <charset val="128"/>
      </rPr>
      <t>※直接経費の50％を超えない範囲とすること</t>
    </r>
    <r>
      <rPr>
        <sz val="11"/>
        <color theme="1"/>
        <rFont val="ＭＳ 明朝"/>
        <family val="1"/>
        <charset val="128"/>
      </rPr>
      <t xml:space="preserve">
</t>
    </r>
    <r>
      <rPr>
        <sz val="11"/>
        <color rgb="FFFF0000"/>
        <rFont val="ＭＳ 明朝"/>
        <family val="1"/>
        <charset val="128"/>
      </rPr>
      <t>※50％を超える場合は、その理由を記した書類を添付すること</t>
    </r>
    <rPh sb="28" eb="29">
      <t>トウ</t>
    </rPh>
    <rPh sb="30" eb="33">
      <t>イタクリョウ</t>
    </rPh>
    <phoneticPr fontId="50"/>
  </si>
  <si>
    <t>屋外附帯設備工事費、昇降機設置工事費　他
竣工したとき</t>
    <rPh sb="21" eb="23">
      <t>シュンコウ</t>
    </rPh>
    <phoneticPr fontId="5"/>
  </si>
  <si>
    <t>年度計画</t>
  </si>
  <si>
    <t>全体計画</t>
  </si>
  <si>
    <t>施設）</t>
    <rPh sb="0" eb="2">
      <t>シセツ</t>
    </rPh>
    <phoneticPr fontId="5"/>
  </si>
  <si>
    <t>　　</t>
  </si>
  <si>
    <t>（ニ）</t>
  </si>
  <si>
    <t>給料</t>
    <rPh sb="0" eb="2">
      <t>キュウリョウ</t>
    </rPh>
    <phoneticPr fontId="5"/>
  </si>
  <si>
    <t>補助金交付申請額の算出方法及び事業経費の配分</t>
    <rPh sb="0" eb="3">
      <t>ホジョキン</t>
    </rPh>
    <rPh sb="3" eb="5">
      <t>コウフ</t>
    </rPh>
    <phoneticPr fontId="5"/>
  </si>
  <si>
    <t>完了出来高見込算出書（木造以外）</t>
    <rPh sb="11" eb="13">
      <t>モクゾウ</t>
    </rPh>
    <rPh sb="13" eb="15">
      <t>イガイ</t>
    </rPh>
    <phoneticPr fontId="5"/>
  </si>
  <si>
    <t>（単位：千円）</t>
  </si>
  <si>
    <t>当該階の階数（Ｂ）</t>
  </si>
  <si>
    <t>出来高の割合</t>
  </si>
  <si>
    <t>　　変更増△減額　　　　　　　　</t>
    <rPh sb="2" eb="4">
      <t>ヘンコウ</t>
    </rPh>
    <rPh sb="4" eb="5">
      <t>ゾウ</t>
    </rPh>
    <rPh sb="6" eb="8">
      <t>ゲンガク</t>
    </rPh>
    <phoneticPr fontId="5"/>
  </si>
  <si>
    <t>区分</t>
  </si>
  <si>
    <t>（イ）</t>
  </si>
  <si>
    <t>（ハ）</t>
  </si>
  <si>
    <t>工事請負
契約</t>
    <rPh sb="0" eb="2">
      <t>コウジ</t>
    </rPh>
    <rPh sb="2" eb="4">
      <t>ウケオイ</t>
    </rPh>
    <rPh sb="5" eb="7">
      <t>ケイヤク</t>
    </rPh>
    <phoneticPr fontId="5"/>
  </si>
  <si>
    <t>給料</t>
    <rPh sb="0" eb="2">
      <t>キュウリョウ</t>
    </rPh>
    <phoneticPr fontId="50"/>
  </si>
  <si>
    <t>補助金交付申請額の算出方法の明細</t>
    <rPh sb="0" eb="3">
      <t>ホジョキン</t>
    </rPh>
    <phoneticPr fontId="5"/>
  </si>
  <si>
    <t>所定の階の床配筋又は床の躯体工事が完了したとき</t>
  </si>
  <si>
    <t>６.</t>
  </si>
  <si>
    <t>補助対象施設数</t>
    <rPh sb="4" eb="6">
      <t>シセツ</t>
    </rPh>
    <phoneticPr fontId="5"/>
  </si>
  <si>
    <t>施設・住棟名称</t>
    <rPh sb="0" eb="2">
      <t>シセツ</t>
    </rPh>
    <rPh sb="3" eb="4">
      <t>ジュウ</t>
    </rPh>
    <rPh sb="4" eb="5">
      <t>トウ</t>
    </rPh>
    <rPh sb="5" eb="7">
      <t>メイショウ</t>
    </rPh>
    <phoneticPr fontId="5"/>
  </si>
  <si>
    <t>（ヘ）</t>
  </si>
  <si>
    <t>組積式構造、一体式構造、組立式構造又は鉄骨構造以外の構造については屋根工事が完了したとき</t>
  </si>
  <si>
    <t>２．補助対象事業費の総額には、着工から竣工までにかかる補助対象事業費の総額を
    記載すること。</t>
  </si>
  <si>
    <t>過年度に実績報告済みの出来高の割合（c）</t>
  </si>
  <si>
    <t>　　前回交付決定額　　　　　</t>
    <rPh sb="2" eb="4">
      <t>ゼンカイ</t>
    </rPh>
    <rPh sb="4" eb="5">
      <t>コウ</t>
    </rPh>
    <rPh sb="5" eb="6">
      <t>フ</t>
    </rPh>
    <rPh sb="6" eb="8">
      <t>ケッテイ</t>
    </rPh>
    <rPh sb="8" eb="9">
      <t>ガク</t>
    </rPh>
    <phoneticPr fontId="5"/>
  </si>
  <si>
    <t>□</t>
  </si>
  <si>
    <t xml:space="preserve"> 建築工事費</t>
    <rPh sb="1" eb="3">
      <t>ケンチク</t>
    </rPh>
    <rPh sb="3" eb="5">
      <t>コウジ</t>
    </rPh>
    <rPh sb="5" eb="6">
      <t>ヒ</t>
    </rPh>
    <phoneticPr fontId="5"/>
  </si>
  <si>
    <t>（ト）</t>
  </si>
  <si>
    <t>竣工したとき</t>
  </si>
  <si>
    <t>精算完了</t>
    <rPh sb="0" eb="2">
      <t>セイサン</t>
    </rPh>
    <rPh sb="2" eb="4">
      <t>カンリョウ</t>
    </rPh>
    <phoneticPr fontId="5"/>
  </si>
  <si>
    <t>記</t>
  </si>
  <si>
    <t>交付事務局使用欄</t>
    <rPh sb="0" eb="2">
      <t>コウフ</t>
    </rPh>
    <rPh sb="2" eb="5">
      <t>ジムキョク</t>
    </rPh>
    <rPh sb="5" eb="7">
      <t>シヨウ</t>
    </rPh>
    <rPh sb="7" eb="8">
      <t>ラン</t>
    </rPh>
    <phoneticPr fontId="5"/>
  </si>
  <si>
    <t>　１．変更申請の場合には、変更前の記載内容を上段（　）書で記載すること。</t>
  </si>
  <si>
    <t>協議会代表名</t>
    <rPh sb="0" eb="3">
      <t>キョウギカイ</t>
    </rPh>
    <phoneticPr fontId="51"/>
  </si>
  <si>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</si>
  <si>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記入および提出の注意事項</t>
    <rPh sb="0" eb="2">
      <t>キニュウ</t>
    </rPh>
    <rPh sb="5" eb="7">
      <t>テイシュツ</t>
    </rPh>
    <rPh sb="8" eb="10">
      <t>チュウイ</t>
    </rPh>
    <rPh sb="10" eb="12">
      <t>ジコウ</t>
    </rPh>
    <phoneticPr fontId="5"/>
  </si>
  <si>
    <t>[一般]様式２</t>
    <rPh sb="1" eb="3">
      <t>イッパン</t>
    </rPh>
    <phoneticPr fontId="5"/>
  </si>
  <si>
    <r>
      <t>事業</t>
    </r>
    <r>
      <rPr>
        <sz val="11"/>
        <rFont val="ＭＳ 明朝"/>
        <family val="1"/>
        <charset val="128"/>
      </rPr>
      <t>名　：</t>
    </r>
    <rPh sb="0" eb="2">
      <t>ジギョウ</t>
    </rPh>
    <rPh sb="2" eb="3">
      <t>メイ</t>
    </rPh>
    <phoneticPr fontId="5"/>
  </si>
  <si>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5"/>
  </si>
  <si>
    <t>今年度の交付申請に係る
補助対象事業費</t>
  </si>
  <si>
    <t>　　２．事業費の積算内訳が記載されている見積書等、補助対象事業費の金額の確認が出来
　　　　る書類を添付すること。</t>
  </si>
  <si>
    <t>完了出来高見込算出書（木造）</t>
    <rPh sb="11" eb="13">
      <t>モクゾウ</t>
    </rPh>
    <phoneticPr fontId="5"/>
  </si>
  <si>
    <t>変更前交付決定額</t>
    <rPh sb="0" eb="2">
      <t>ヘンコウ</t>
    </rPh>
    <rPh sb="2" eb="3">
      <t>マエ</t>
    </rPh>
    <phoneticPr fontId="51"/>
  </si>
  <si>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</si>
  <si>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</si>
  <si>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</si>
  <si>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Ｂ…屋根葺き工事終了段階（～55日頃）</t>
  </si>
  <si>
    <t>過年度に実績報告済みの出来高の割合
（c）</t>
  </si>
  <si>
    <t>Ｃ…木工事完了段階（～90日頃）</t>
  </si>
  <si>
    <t>Ｄ…竣工段階（～130日頃）</t>
  </si>
  <si>
    <t>合計</t>
    <rPh sb="0" eb="2">
      <t>ゴウケイ</t>
    </rPh>
    <phoneticPr fontId="5"/>
  </si>
  <si>
    <t>生活利便施設の整備費</t>
    <rPh sb="0" eb="2">
      <t>セイカツ</t>
    </rPh>
    <rPh sb="2" eb="4">
      <t>リベン</t>
    </rPh>
    <rPh sb="4" eb="6">
      <t>シセツ</t>
    </rPh>
    <rPh sb="7" eb="10">
      <t>セイビヒ</t>
    </rPh>
    <phoneticPr fontId="5"/>
  </si>
  <si>
    <t>工事の
進捗状況</t>
  </si>
  <si>
    <t>今年度の交付申請に
係る補助対象事業費</t>
  </si>
  <si>
    <t>１００％</t>
  </si>
  <si>
    <t>建築工事費</t>
  </si>
  <si>
    <t>附帯工事費
（特殊基礎
工事費）</t>
  </si>
  <si>
    <r>
      <t xml:space="preserve">附帯工事費
</t>
    </r>
    <r>
      <rPr>
        <sz val="8"/>
        <color indexed="8"/>
        <rFont val="ＭＳ 明朝"/>
        <family val="1"/>
        <charset val="128"/>
      </rPr>
      <t>（屋外附帯設備工事費、昇降機設置工事費　他）</t>
    </r>
  </si>
  <si>
    <t>合計（平均）</t>
    <rPh sb="0" eb="2">
      <t>ゴウケイ</t>
    </rPh>
    <rPh sb="3" eb="5">
      <t>ヘイキン</t>
    </rPh>
    <phoneticPr fontId="5"/>
  </si>
  <si>
    <t xml:space="preserve">２．事業費の積算内訳が記載されている請負契約書又は見積書等、補助対象事業費の　　　　 </t>
  </si>
  <si>
    <t>住宅等の階数（Ａ）</t>
  </si>
  <si>
    <t>出来高の割合（１／Ａ×３０％）</t>
  </si>
  <si>
    <t>最下階が地階である場合で、当該最下階の床面積が建築面積に満たない場合</t>
  </si>
  <si>
    <t>1/3</t>
  </si>
  <si>
    <t>建築面積（Ｃ）</t>
  </si>
  <si>
    <t>（１／Ａ×（Ｂ／Ｃ）×３０％）</t>
  </si>
  <si>
    <t>事業期間開始</t>
    <rPh sb="0" eb="2">
      <t>ジギョウ</t>
    </rPh>
    <rPh sb="2" eb="4">
      <t>キカン</t>
    </rPh>
    <rPh sb="4" eb="6">
      <t>カイシ</t>
    </rPh>
    <phoneticPr fontId="52"/>
  </si>
  <si>
    <t>鉄骨使用部分の階数（Ｂ）</t>
  </si>
  <si>
    <t>（Ｂ／Ａ×３０％（＝Ｋ））</t>
  </si>
  <si>
    <t>[DBNum3]ggge"年"m"月"d"日";@</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</si>
  <si>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</si>
  <si>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</si>
  <si>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</si>
  <si>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</si>
  <si>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</si>
  <si>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</si>
  <si>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</si>
  <si>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</si>
  <si>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</si>
  <si>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６０％</t>
  </si>
  <si>
    <t>[一般]様式３-②</t>
    <rPh sb="1" eb="3">
      <t>イッパン</t>
    </rPh>
    <phoneticPr fontId="5"/>
  </si>
  <si>
    <t>組立式構造又は鉄骨構造の住宅等で壁体の組立及び屋根工事が完了したとき</t>
  </si>
  <si>
    <t>５．</t>
  </si>
  <si>
    <t>費　用</t>
    <rPh sb="0" eb="1">
      <t>ヒ</t>
    </rPh>
    <rPh sb="2" eb="3">
      <t>ヨウ</t>
    </rPh>
    <phoneticPr fontId="51"/>
  </si>
  <si>
    <t>既存住宅ｲﾝｽﾍﾟｸｼｮﾝに要する費用</t>
    <rPh sb="0" eb="2">
      <t>キゾン</t>
    </rPh>
    <rPh sb="2" eb="4">
      <t>ジュウタク</t>
    </rPh>
    <rPh sb="14" eb="15">
      <t>ヨウ</t>
    </rPh>
    <rPh sb="17" eb="19">
      <t>ヒヨウ</t>
    </rPh>
    <phoneticPr fontId="5"/>
  </si>
  <si>
    <t>改修を含むﾘﾌｫｰﾑ工事費</t>
    <rPh sb="0" eb="2">
      <t>カイシュウ</t>
    </rPh>
    <rPh sb="3" eb="4">
      <t>フク</t>
    </rPh>
    <rPh sb="10" eb="13">
      <t>コウジヒ</t>
    </rPh>
    <phoneticPr fontId="5"/>
  </si>
  <si>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5"/>
  </si>
  <si>
    <t xml:space="preserve">    各棟で進捗 率が確認出来る書類、写真等を添付すること。</t>
  </si>
  <si>
    <t>対象工事</t>
    <rPh sb="0" eb="2">
      <t>タイショウ</t>
    </rPh>
    <rPh sb="2" eb="4">
      <t>コウジ</t>
    </rPh>
    <phoneticPr fontId="5"/>
  </si>
  <si>
    <t>省エネルギー改修工事</t>
    <rPh sb="0" eb="1">
      <t>ショウ</t>
    </rPh>
    <rPh sb="6" eb="8">
      <t>カイシュウ</t>
    </rPh>
    <rPh sb="8" eb="10">
      <t>コウジ</t>
    </rPh>
    <phoneticPr fontId="5"/>
  </si>
  <si>
    <t>（ａ×（b－c））</t>
  </si>
  <si>
    <t>社会保険料</t>
    <rPh sb="0" eb="2">
      <t>シャカイ</t>
    </rPh>
    <rPh sb="2" eb="5">
      <t>ホケンリョウ</t>
    </rPh>
    <phoneticPr fontId="50"/>
  </si>
  <si>
    <t>バリアフリー改修工事</t>
    <rPh sb="6" eb="8">
      <t>カイシュウ</t>
    </rPh>
    <rPh sb="8" eb="10">
      <t>コウジ</t>
    </rPh>
    <phoneticPr fontId="5"/>
  </si>
  <si>
    <t>(ⅰ)インスペクションの実施費用</t>
  </si>
  <si>
    <t>１．既存施設の改修</t>
    <rPh sb="2" eb="4">
      <t>キゾン</t>
    </rPh>
    <rPh sb="4" eb="6">
      <t>シセツ</t>
    </rPh>
    <phoneticPr fontId="5"/>
  </si>
  <si>
    <t>コーディネートに要する費用</t>
    <rPh sb="8" eb="9">
      <t>ヨウ</t>
    </rPh>
    <rPh sb="11" eb="13">
      <t>ヒヨウ</t>
    </rPh>
    <phoneticPr fontId="5"/>
  </si>
  <si>
    <t>既存住宅インスペクションに要する費用</t>
    <rPh sb="0" eb="2">
      <t>キゾン</t>
    </rPh>
    <rPh sb="2" eb="4">
      <t>ジュウタク</t>
    </rPh>
    <rPh sb="13" eb="14">
      <t>ヨウ</t>
    </rPh>
    <rPh sb="16" eb="18">
      <t>ヒヨウ</t>
    </rPh>
    <phoneticPr fontId="5"/>
  </si>
  <si>
    <t>1/1</t>
  </si>
  <si>
    <t>耐震・防水改修工事</t>
    <rPh sb="0" eb="2">
      <t>タイシン</t>
    </rPh>
    <rPh sb="3" eb="5">
      <t>ボウスイ</t>
    </rPh>
    <rPh sb="5" eb="7">
      <t>カイシュウ</t>
    </rPh>
    <rPh sb="7" eb="9">
      <t>コウジ</t>
    </rPh>
    <phoneticPr fontId="5"/>
  </si>
  <si>
    <t>(ⅳ)維持保全計画の作成費用</t>
  </si>
  <si>
    <t>Ｄ生活利便施設の整備費</t>
    <rPh sb="1" eb="3">
      <t>セイカツ</t>
    </rPh>
    <rPh sb="3" eb="5">
      <t>リベン</t>
    </rPh>
    <rPh sb="5" eb="7">
      <t>シセツ</t>
    </rPh>
    <rPh sb="8" eb="11">
      <t>セイビヒ</t>
    </rPh>
    <phoneticPr fontId="5"/>
  </si>
  <si>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5"/>
  </si>
  <si>
    <t>[一般]様式３-③</t>
    <rPh sb="1" eb="3">
      <t>イッパン</t>
    </rPh>
    <phoneticPr fontId="5"/>
  </si>
  <si>
    <t>４．各施設毎に完了出来高見込算出書を添付すること。</t>
  </si>
  <si>
    <t>当該年度進捗予定(%)</t>
    <rPh sb="0" eb="2">
      <t>トウガイ</t>
    </rPh>
    <rPh sb="2" eb="4">
      <t>ネンド</t>
    </rPh>
    <rPh sb="4" eb="6">
      <t>シンチョク</t>
    </rPh>
    <rPh sb="6" eb="8">
      <t>ヨテイ</t>
    </rPh>
    <phoneticPr fontId="5"/>
  </si>
  <si>
    <t>（</t>
  </si>
  <si>
    <t>調査設計計画費</t>
  </si>
  <si>
    <t>ｺｰﾃﾞｨﾈｰﾄに要する費用</t>
    <rPh sb="9" eb="10">
      <t>ヨウ</t>
    </rPh>
    <rPh sb="12" eb="14">
      <t>ヒヨウ</t>
    </rPh>
    <phoneticPr fontId="5"/>
  </si>
  <si>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</si>
  <si>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</si>
  <si>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</si>
  <si>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</si>
  <si>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[一般]様式４-①</t>
  </si>
  <si>
    <t>担当者氏名</t>
    <rPh sb="0" eb="3">
      <t>タントウシャ</t>
    </rPh>
    <phoneticPr fontId="5"/>
  </si>
  <si>
    <t>[一般]様式４-②</t>
    <rPh sb="1" eb="3">
      <t>イッパン</t>
    </rPh>
    <phoneticPr fontId="5"/>
  </si>
  <si>
    <t>レ</t>
  </si>
  <si>
    <t>工事の進捗状況
(下表を参照)</t>
    <rPh sb="9" eb="11">
      <t>カヒョウ</t>
    </rPh>
    <rPh sb="12" eb="14">
      <t>サンショウ</t>
    </rPh>
    <phoneticPr fontId="5"/>
  </si>
  <si>
    <t>（ａ）</t>
  </si>
  <si>
    <t>補助対象事業費の
総額
（ａ）</t>
  </si>
  <si>
    <t>出来高の割合
（b）</t>
  </si>
  <si>
    <t>出来高の
割合
（b）</t>
  </si>
  <si>
    <t>２．新築</t>
    <rPh sb="2" eb="4">
      <t>シンチク</t>
    </rPh>
    <phoneticPr fontId="5"/>
  </si>
  <si>
    <t>当該年度進捗予定</t>
    <rPh sb="0" eb="2">
      <t>トウガイ</t>
    </rPh>
    <rPh sb="2" eb="4">
      <t>ネンド</t>
    </rPh>
    <rPh sb="4" eb="6">
      <t>シンチョク</t>
    </rPh>
    <rPh sb="6" eb="8">
      <t>ヨテイ</t>
    </rPh>
    <phoneticPr fontId="5"/>
  </si>
  <si>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5"/>
  </si>
  <si>
    <t>説　明</t>
  </si>
  <si>
    <t>７．この費用を申請する場合は、様式4を添付すること。</t>
    <rPh sb="4" eb="6">
      <t>ヒヨウ</t>
    </rPh>
    <rPh sb="7" eb="9">
      <t>シンセイ</t>
    </rPh>
    <rPh sb="11" eb="13">
      <t>バアイ</t>
    </rPh>
    <rPh sb="15" eb="17">
      <t>ヨウシキ</t>
    </rPh>
    <rPh sb="19" eb="21">
      <t>テンプ</t>
    </rPh>
    <phoneticPr fontId="5"/>
  </si>
  <si>
    <t>（ⅰ）</t>
  </si>
  <si>
    <t>（ⅱ）</t>
  </si>
  <si>
    <t>（ⅲ）</t>
  </si>
  <si>
    <t>（表1）</t>
  </si>
  <si>
    <t>（表2）</t>
    <rPh sb="1" eb="2">
      <t>ヒョウ</t>
    </rPh>
    <phoneticPr fontId="5"/>
  </si>
  <si>
    <t xml:space="preserve">    金額の確認が出来る書類を添付すること。</t>
  </si>
  <si>
    <t>補助事業の名称　</t>
  </si>
  <si>
    <t xml:space="preserve">３．実績報告書を提出する時点において、竣工しない予定の住棟がある場合は、
　　　　 </t>
  </si>
  <si>
    <t>人件費</t>
    <rPh sb="0" eb="3">
      <t>ジンケンヒ</t>
    </rPh>
    <phoneticPr fontId="51"/>
  </si>
  <si>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5"/>
  </si>
  <si>
    <t>　　場合には新築を対象とすることも可。</t>
  </si>
  <si>
    <t>[一般]様式6</t>
    <rPh sb="1" eb="3">
      <t>イッパン</t>
    </rPh>
    <rPh sb="4" eb="6">
      <t>ヨウシキ</t>
    </rPh>
    <phoneticPr fontId="5"/>
  </si>
  <si>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</si>
  <si>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</si>
  <si>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</si>
  <si>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補助対象事業費の総額には、着工から竣工までにかかる補助対象事業費の総額を記載すること。</t>
  </si>
  <si>
    <t>事業期間終了</t>
    <rPh sb="4" eb="6">
      <t>シュウリョウ</t>
    </rPh>
    <phoneticPr fontId="52"/>
  </si>
  <si>
    <t>１．</t>
  </si>
  <si>
    <t>節</t>
    <rPh sb="0" eb="1">
      <t>セツ</t>
    </rPh>
    <phoneticPr fontId="50"/>
  </si>
  <si>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5"/>
  </si>
  <si>
    <t>平成25年度
（実績）</t>
    <rPh sb="0" eb="2">
      <t>ヘイセイ</t>
    </rPh>
    <rPh sb="4" eb="5">
      <t>ネン</t>
    </rPh>
    <rPh sb="5" eb="6">
      <t>ド</t>
    </rPh>
    <rPh sb="8" eb="10">
      <t>ジッセキ</t>
    </rPh>
    <phoneticPr fontId="5"/>
  </si>
  <si>
    <t>平成25年度
（実績）</t>
    <rPh sb="0" eb="2">
      <t>ヘイセイ</t>
    </rPh>
    <rPh sb="4" eb="5">
      <t>ネン</t>
    </rPh>
    <rPh sb="5" eb="6">
      <t>ド</t>
    </rPh>
    <phoneticPr fontId="5"/>
  </si>
  <si>
    <t>平成27年度
（予算）</t>
    <rPh sb="0" eb="2">
      <t>ヘイセイ</t>
    </rPh>
    <rPh sb="4" eb="5">
      <t>ネン</t>
    </rPh>
    <rPh sb="5" eb="6">
      <t>ド</t>
    </rPh>
    <rPh sb="8" eb="10">
      <t>ヨサン</t>
    </rPh>
    <phoneticPr fontId="5"/>
  </si>
  <si>
    <t>円</t>
    <rPh sb="0" eb="1">
      <t>エン</t>
    </rPh>
    <phoneticPr fontId="5"/>
  </si>
  <si>
    <t>表示</t>
    <rPh sb="0" eb="2">
      <t>ヒョウジ</t>
    </rPh>
    <phoneticPr fontId="5"/>
  </si>
  <si>
    <t>提出日</t>
    <rPh sb="0" eb="2">
      <t>テイシュツ</t>
    </rPh>
    <rPh sb="2" eb="3">
      <t>ビ</t>
    </rPh>
    <phoneticPr fontId="5"/>
  </si>
  <si>
    <t>(良質住宅ストック形成のための市場環境整備促進事業)</t>
  </si>
  <si>
    <t>住宅ストック維持・向上促進事業</t>
  </si>
  <si>
    <t>補助事業名</t>
    <rPh sb="0" eb="2">
      <t>ホジョ</t>
    </rPh>
    <rPh sb="2" eb="4">
      <t>ジギョウ</t>
    </rPh>
    <rPh sb="4" eb="5">
      <t>メイ</t>
    </rPh>
    <phoneticPr fontId="51"/>
  </si>
  <si>
    <t>年号</t>
    <rPh sb="0" eb="2">
      <t>ネンゴウ</t>
    </rPh>
    <phoneticPr fontId="51"/>
  </si>
  <si>
    <t>人件費</t>
    <rPh sb="0" eb="3">
      <t>ジンケンヒ</t>
    </rPh>
    <phoneticPr fontId="50"/>
  </si>
  <si>
    <t>1.</t>
  </si>
  <si>
    <t>2.</t>
  </si>
  <si>
    <t>交付申請額　</t>
    <rPh sb="2" eb="4">
      <t>シンセイ</t>
    </rPh>
    <rPh sb="4" eb="5">
      <t>ガク</t>
    </rPh>
    <phoneticPr fontId="5"/>
  </si>
  <si>
    <t>契約済</t>
    <rPh sb="0" eb="2">
      <t>ケイヤク</t>
    </rPh>
    <rPh sb="2" eb="3">
      <t>ズ</t>
    </rPh>
    <phoneticPr fontId="5"/>
  </si>
  <si>
    <t>変更理由</t>
    <rPh sb="0" eb="2">
      <t>ヘンコウ</t>
    </rPh>
    <rPh sb="2" eb="4">
      <t>リユウ</t>
    </rPh>
    <phoneticPr fontId="5"/>
  </si>
  <si>
    <t>3.</t>
  </si>
  <si>
    <t>変更内容</t>
    <rPh sb="0" eb="2">
      <t>ヘンコウ</t>
    </rPh>
    <rPh sb="2" eb="4">
      <t>ナイヨウ</t>
    </rPh>
    <phoneticPr fontId="5"/>
  </si>
  <si>
    <t>変更内容を記載する。</t>
    <rPh sb="0" eb="2">
      <t>ヘンコウ</t>
    </rPh>
    <rPh sb="2" eb="4">
      <t>ナイヨウ</t>
    </rPh>
    <phoneticPr fontId="5"/>
  </si>
  <si>
    <t>関係書類及び図書</t>
  </si>
  <si>
    <t>事業内容変更申請書</t>
  </si>
  <si>
    <t>標記の事業については、事業内容を変更したいので、関係書類を添えて下記のとおり申請します。</t>
    <rPh sb="16" eb="18">
      <t>ヘンコウ</t>
    </rPh>
    <phoneticPr fontId="5"/>
  </si>
  <si>
    <t>標記の事業については、当該決定の額及びその内容を変更したいので、関係書類を添えて下記のとおり申請します。</t>
  </si>
  <si>
    <t>〇－●●-△</t>
  </si>
  <si>
    <t>補助金交付変更申請書</t>
    <rPh sb="5" eb="7">
      <t>ヘンコウ</t>
    </rPh>
    <phoneticPr fontId="5"/>
  </si>
  <si>
    <t>変更内容及び理由を記載する。</t>
  </si>
  <si>
    <t>変更理由を記載する。</t>
    <rPh sb="0" eb="2">
      <t>ヘンコウ</t>
    </rPh>
    <phoneticPr fontId="5"/>
  </si>
  <si>
    <t>代表者の役職及び氏名</t>
  </si>
  <si>
    <t>協議会名称</t>
    <rPh sb="0" eb="3">
      <t>キョウギカイ</t>
    </rPh>
    <phoneticPr fontId="51"/>
  </si>
  <si>
    <t>旅費</t>
    <rPh sb="0" eb="2">
      <t>リョヒ</t>
    </rPh>
    <phoneticPr fontId="50"/>
  </si>
  <si>
    <t>庁費</t>
    <rPh sb="0" eb="2">
      <t>チョウヒ</t>
    </rPh>
    <phoneticPr fontId="50"/>
  </si>
  <si>
    <t>賃金</t>
    <rPh sb="0" eb="2">
      <t>チンギン</t>
    </rPh>
    <phoneticPr fontId="50"/>
  </si>
  <si>
    <t>報償金</t>
    <rPh sb="0" eb="3">
      <t>ホウショウキン</t>
    </rPh>
    <phoneticPr fontId="50"/>
  </si>
  <si>
    <t>役務費</t>
    <rPh sb="0" eb="2">
      <t>エキム</t>
    </rPh>
    <rPh sb="2" eb="3">
      <t>ヒ</t>
    </rPh>
    <phoneticPr fontId="50"/>
  </si>
  <si>
    <t>委託料</t>
    <rPh sb="0" eb="3">
      <t>イタクリョウ</t>
    </rPh>
    <phoneticPr fontId="50"/>
  </si>
  <si>
    <t>補助事業者№</t>
  </si>
  <si>
    <t>（添付資料）</t>
  </si>
  <si>
    <t>様式１変</t>
    <rPh sb="3" eb="4">
      <t>ヘン</t>
    </rPh>
    <phoneticPr fontId="5"/>
  </si>
  <si>
    <t>別表１　費目一覧表</t>
    <rPh sb="0" eb="2">
      <t>ベッピョウ</t>
    </rPh>
    <rPh sb="4" eb="6">
      <t>ヒモク</t>
    </rPh>
    <rPh sb="6" eb="9">
      <t>イチランヒョウ</t>
    </rPh>
    <phoneticPr fontId="5"/>
  </si>
  <si>
    <t>項　目</t>
  </si>
  <si>
    <t>ﾒｰﾙｱﾄﾞﾚｽ：</t>
  </si>
  <si>
    <t>職員の給料及び賃金に係る社会保険料</t>
  </si>
  <si>
    <t>需　用　費</t>
  </si>
  <si>
    <t>使用料及び
賃　借　料</t>
  </si>
  <si>
    <t>会場借上、物品その他の借上等使用料及び賃貸料</t>
  </si>
  <si>
    <t>交付変更申請様式</t>
    <rPh sb="0" eb="2">
      <t>コウフ</t>
    </rPh>
    <rPh sb="2" eb="4">
      <t>ヘンコウ</t>
    </rPh>
    <rPh sb="4" eb="6">
      <t>シンセイ</t>
    </rPh>
    <rPh sb="6" eb="8">
      <t>ヨウシキ</t>
    </rPh>
    <phoneticPr fontId="5"/>
  </si>
  <si>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5"/>
  </si>
  <si>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</si>
  <si>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r>
      <t>事前相談あるいは、提出メディアに保存時に、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6" eb="18">
      <t>ホゾン</t>
    </rPh>
    <rPh sb="18" eb="19">
      <t>ジ</t>
    </rPh>
    <rPh sb="21" eb="23">
      <t>ヒツヨウ</t>
    </rPh>
    <rPh sb="29" eb="31">
      <t>サクジョ</t>
    </rPh>
    <rPh sb="43" eb="45">
      <t>テイシュツ</t>
    </rPh>
    <rPh sb="51" eb="53">
      <t>フヨウ</t>
    </rPh>
    <rPh sb="53" eb="55">
      <t>ショルイ</t>
    </rPh>
    <rPh sb="56" eb="58">
      <t>コンニュウ</t>
    </rPh>
    <rPh sb="65" eb="66">
      <t>アツカ</t>
    </rPh>
    <phoneticPr fontId="5"/>
  </si>
  <si>
    <t>（単位：円）</t>
    <rPh sb="1" eb="3">
      <t>タンイ</t>
    </rPh>
    <rPh sb="4" eb="5">
      <t>エン</t>
    </rPh>
    <phoneticPr fontId="50"/>
  </si>
  <si>
    <t>細目</t>
    <rPh sb="0" eb="2">
      <t>サイモク</t>
    </rPh>
    <phoneticPr fontId="50"/>
  </si>
  <si>
    <t>金額</t>
    <rPh sb="0" eb="2">
      <t>キンガク</t>
    </rPh>
    <phoneticPr fontId="5"/>
  </si>
  <si>
    <t>報償金</t>
    <rPh sb="0" eb="3">
      <t>ホウショウキン</t>
    </rPh>
    <phoneticPr fontId="51"/>
  </si>
  <si>
    <t>積　算　内　訳</t>
    <rPh sb="0" eb="1">
      <t>セキ</t>
    </rPh>
    <rPh sb="2" eb="3">
      <t>サン</t>
    </rPh>
    <rPh sb="4" eb="5">
      <t>ナイ</t>
    </rPh>
    <rPh sb="6" eb="7">
      <t>ヤク</t>
    </rPh>
    <phoneticPr fontId="51"/>
  </si>
  <si>
    <t>区分</t>
    <rPh sb="0" eb="1">
      <t>ク</t>
    </rPh>
    <rPh sb="1" eb="2">
      <t>ブ</t>
    </rPh>
    <phoneticPr fontId="50"/>
  </si>
  <si>
    <t>【変更前小計】</t>
    <rPh sb="1" eb="3">
      <t>ヘンコウ</t>
    </rPh>
    <rPh sb="3" eb="4">
      <t>マエ</t>
    </rPh>
    <rPh sb="4" eb="6">
      <t>ショウケイ</t>
    </rPh>
    <phoneticPr fontId="51"/>
  </si>
  <si>
    <t>社会保険料</t>
  </si>
  <si>
    <t>工事費</t>
    <rPh sb="0" eb="2">
      <t>コウジ</t>
    </rPh>
    <rPh sb="2" eb="3">
      <t>ヒ</t>
    </rPh>
    <phoneticPr fontId="5"/>
  </si>
  <si>
    <t>旅費</t>
    <rPh sb="0" eb="2">
      <t>リョヒ</t>
    </rPh>
    <phoneticPr fontId="51"/>
  </si>
  <si>
    <t>旅費</t>
  </si>
  <si>
    <t>庁費</t>
  </si>
  <si>
    <t>賃金</t>
    <rPh sb="0" eb="2">
      <t>チンギン</t>
    </rPh>
    <phoneticPr fontId="51"/>
  </si>
  <si>
    <t>需用費</t>
    <rPh sb="0" eb="2">
      <t>ジュヨウ</t>
    </rPh>
    <rPh sb="2" eb="3">
      <t>ヒ</t>
    </rPh>
    <phoneticPr fontId="51"/>
  </si>
  <si>
    <t>役務費</t>
    <rPh sb="0" eb="3">
      <t>エキムヒ</t>
    </rPh>
    <phoneticPr fontId="51"/>
  </si>
  <si>
    <t>記載内容については，交付変更前の額を上段（　）書で記載すること。</t>
    <rPh sb="10" eb="12">
      <t>コウフ</t>
    </rPh>
    <rPh sb="12" eb="14">
      <t>ヘンコウ</t>
    </rPh>
    <rPh sb="14" eb="15">
      <t>マエ</t>
    </rPh>
    <phoneticPr fontId="51"/>
  </si>
  <si>
    <t>委託料</t>
    <rPh sb="0" eb="3">
      <t>イタクリョウ</t>
    </rPh>
    <phoneticPr fontId="51"/>
  </si>
  <si>
    <t>使用料</t>
    <rPh sb="0" eb="3">
      <t>シヨウリョウ</t>
    </rPh>
    <phoneticPr fontId="51"/>
  </si>
  <si>
    <t>合　計</t>
  </si>
  <si>
    <t>経費の内訳は別表１の項目に関して記載すること。</t>
  </si>
  <si>
    <t>食糧費については補助対象となりません。</t>
  </si>
  <si>
    <t>積算内訳の欄には，当該経費に係る額の算出についての積算の内訳を詳細に記載すること。</t>
  </si>
  <si>
    <t>６．</t>
  </si>
  <si>
    <t>住戸
番号</t>
    <rPh sb="0" eb="2">
      <t>ジュウコ</t>
    </rPh>
    <rPh sb="3" eb="5">
      <t>バンゴウ</t>
    </rPh>
    <phoneticPr fontId="5"/>
  </si>
  <si>
    <t>住戸名称</t>
    <rPh sb="0" eb="2">
      <t>ジュウコ</t>
    </rPh>
    <rPh sb="2" eb="4">
      <t>メイショウ</t>
    </rPh>
    <phoneticPr fontId="5"/>
  </si>
  <si>
    <t>新築
既存</t>
    <rPh sb="0" eb="2">
      <t>シンチク</t>
    </rPh>
    <rPh sb="3" eb="5">
      <t>キゾン</t>
    </rPh>
    <phoneticPr fontId="5"/>
  </si>
  <si>
    <t>項目別補助対象費</t>
    <rPh sb="0" eb="3">
      <t>コウモクベツ</t>
    </rPh>
    <rPh sb="3" eb="5">
      <t>ホジョ</t>
    </rPh>
    <rPh sb="5" eb="7">
      <t>タイショウ</t>
    </rPh>
    <rPh sb="7" eb="8">
      <t>ヒ</t>
    </rPh>
    <phoneticPr fontId="5"/>
  </si>
  <si>
    <t>補助金申請額
（100万円限度)</t>
    <rPh sb="0" eb="3">
      <t>ホジョキン</t>
    </rPh>
    <rPh sb="3" eb="5">
      <t>シンセイ</t>
    </rPh>
    <rPh sb="5" eb="6">
      <t>ガク</t>
    </rPh>
    <rPh sb="11" eb="13">
      <t>マンエン</t>
    </rPh>
    <rPh sb="13" eb="15">
      <t>ゲンド</t>
    </rPh>
    <phoneticPr fontId="5"/>
  </si>
  <si>
    <t>スケジュール・進捗状況</t>
    <rPh sb="7" eb="9">
      <t>シンチョク</t>
    </rPh>
    <rPh sb="9" eb="11">
      <t>ジョウキョウ</t>
    </rPh>
    <phoneticPr fontId="5"/>
  </si>
  <si>
    <t>(ⅲ)瑕疵保険への加入費用</t>
  </si>
  <si>
    <t>着工</t>
  </si>
  <si>
    <t>工事完了</t>
    <rPh sb="0" eb="2">
      <t>コウジ</t>
    </rPh>
    <rPh sb="2" eb="4">
      <t>カンリョウ</t>
    </rPh>
    <phoneticPr fontId="5"/>
  </si>
  <si>
    <t>精算完了</t>
  </si>
  <si>
    <t>控除額</t>
    <rPh sb="0" eb="2">
      <t>コウジョ</t>
    </rPh>
    <rPh sb="2" eb="3">
      <t>ガク</t>
    </rPh>
    <phoneticPr fontId="5"/>
  </si>
  <si>
    <t>着工済</t>
    <rPh sb="0" eb="2">
      <t>チャッコウ</t>
    </rPh>
    <rPh sb="2" eb="3">
      <t>ズ</t>
    </rPh>
    <phoneticPr fontId="5"/>
  </si>
  <si>
    <t>協議会・団体等の住所</t>
  </si>
  <si>
    <t>交付申請額の算出方法　(様式２変又は、様式３変のとおり)</t>
    <rPh sb="15" eb="16">
      <t>ヘン</t>
    </rPh>
    <rPh sb="22" eb="23">
      <t>ヘン</t>
    </rPh>
    <phoneticPr fontId="5"/>
  </si>
  <si>
    <t>1．前回交付決定書の写し</t>
  </si>
  <si>
    <t>協議会・団体等の連絡先及び、交付申請に係る担当者の連絡先</t>
  </si>
  <si>
    <t>ビル名</t>
    <rPh sb="2" eb="3">
      <t>メイ</t>
    </rPh>
    <phoneticPr fontId="51"/>
  </si>
  <si>
    <t>協議会・団体等の連絡先</t>
  </si>
  <si>
    <t>ＴＥＬ　：</t>
  </si>
  <si>
    <t>担当者の事業者の名称</t>
    <rPh sb="4" eb="6">
      <t>ジギョウ</t>
    </rPh>
    <rPh sb="6" eb="7">
      <t>シャ</t>
    </rPh>
    <rPh sb="8" eb="10">
      <t>メイショウ</t>
    </rPh>
    <phoneticPr fontId="5"/>
  </si>
  <si>
    <t>所属・役職</t>
  </si>
  <si>
    <t>担当者の連絡先</t>
  </si>
  <si>
    <t>様式２変</t>
    <rPh sb="3" eb="4">
      <t>ヘン</t>
    </rPh>
    <phoneticPr fontId="5"/>
  </si>
  <si>
    <t>様式３変</t>
    <rPh sb="3" eb="4">
      <t>ヘン</t>
    </rPh>
    <phoneticPr fontId="5"/>
  </si>
  <si>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50"/>
  </si>
  <si>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5"/>
  </si>
  <si>
    <t>事業執行のための出張、関係機関等との連絡等に必要な普通旅費及び非常勤職員の費用弁償、自動車等の燃料費</t>
    <rPh sb="42" eb="45">
      <t>ジドウシャ</t>
    </rPh>
    <rPh sb="45" eb="46">
      <t>トウ</t>
    </rPh>
    <rPh sb="47" eb="50">
      <t>ネンリョウヒ</t>
    </rPh>
    <phoneticPr fontId="50"/>
  </si>
  <si>
    <t>様</t>
    <rPh sb="0" eb="1">
      <t>サマ</t>
    </rPh>
    <phoneticPr fontId="5"/>
  </si>
  <si>
    <t>一般財団法人住宅保証支援機構</t>
  </si>
  <si>
    <t>理事長名</t>
    <rPh sb="0" eb="3">
      <t>リジチョウ</t>
    </rPh>
    <rPh sb="3" eb="4">
      <t>メイ</t>
    </rPh>
    <phoneticPr fontId="51"/>
  </si>
  <si>
    <t>付け交付決定通知書(第●回目)をもって交付決定の通知を受けた</t>
    <rPh sb="0" eb="1">
      <t>ツ</t>
    </rPh>
    <phoneticPr fontId="5"/>
  </si>
  <si>
    <t>付け交付決定通知書(第●回目)をもって交付決定の通知をうけた</t>
    <phoneticPr fontId="5"/>
  </si>
  <si>
    <t>〒000-0000</t>
    <phoneticPr fontId="5"/>
  </si>
  <si>
    <t>仕組みの開発に要する経費</t>
    <rPh sb="7" eb="8">
      <t>ヨウ</t>
    </rPh>
    <rPh sb="10" eb="12">
      <t>ケイヒ</t>
    </rPh>
    <phoneticPr fontId="5"/>
  </si>
  <si>
    <t>体制整備及び周知に要する経費</t>
    <rPh sb="0" eb="2">
      <t>タイセイ</t>
    </rPh>
    <rPh sb="2" eb="4">
      <t>セイビ</t>
    </rPh>
    <rPh sb="4" eb="5">
      <t>オヨ</t>
    </rPh>
    <rPh sb="6" eb="8">
      <t>シュウチ</t>
    </rPh>
    <rPh sb="9" eb="10">
      <t>ヨウ</t>
    </rPh>
    <rPh sb="12" eb="14">
      <t>ケイヒ</t>
    </rPh>
    <phoneticPr fontId="5"/>
  </si>
  <si>
    <t>性能維持向上に要する経費</t>
    <rPh sb="0" eb="2">
      <t>セイノウ</t>
    </rPh>
    <rPh sb="2" eb="4">
      <t>イジ</t>
    </rPh>
    <rPh sb="4" eb="6">
      <t>コウジョウ</t>
    </rPh>
    <rPh sb="7" eb="8">
      <t>ヨウ</t>
    </rPh>
    <rPh sb="10" eb="12">
      <t>ケイヒ</t>
    </rPh>
    <phoneticPr fontId="5"/>
  </si>
  <si>
    <t>性能維持向上に係る補助金申請額の内訳</t>
    <phoneticPr fontId="5"/>
  </si>
  <si>
    <t>仕組みの開発に係る補助金申請額の内訳</t>
    <phoneticPr fontId="50"/>
  </si>
  <si>
    <t>体制整備及び周知に係る補助金申請額の内訳</t>
    <phoneticPr fontId="50"/>
  </si>
  <si>
    <r>
      <t>様式２変、様式３変、様式４変の上段は、</t>
    </r>
    <r>
      <rPr>
        <sz val="11"/>
        <color indexed="10"/>
        <rFont val="ＭＳ 明朝"/>
        <family val="1"/>
        <charset val="128"/>
      </rPr>
      <t>交付変更前の金額</t>
    </r>
    <r>
      <rPr>
        <sz val="11"/>
        <rFont val="ＭＳ 明朝"/>
        <family val="1"/>
        <charset val="128"/>
      </rPr>
      <t>を記載してください</t>
    </r>
    <rPh sb="0" eb="2">
      <t>ヨウシキ</t>
    </rPh>
    <rPh sb="3" eb="4">
      <t>ヘン</t>
    </rPh>
    <rPh sb="5" eb="7">
      <t>ヨウシキ</t>
    </rPh>
    <rPh sb="8" eb="9">
      <t>ヘン</t>
    </rPh>
    <rPh sb="15" eb="17">
      <t>ジョウダン</t>
    </rPh>
    <rPh sb="19" eb="20">
      <t>コウ</t>
    </rPh>
    <rPh sb="20" eb="21">
      <t>フ</t>
    </rPh>
    <rPh sb="21" eb="23">
      <t>ヘンコウ</t>
    </rPh>
    <rPh sb="23" eb="24">
      <t>マエ</t>
    </rPh>
    <rPh sb="25" eb="27">
      <t>キンガク</t>
    </rPh>
    <rPh sb="28" eb="30">
      <t>キサイ</t>
    </rPh>
    <phoneticPr fontId="5"/>
  </si>
  <si>
    <t>様式４変</t>
    <rPh sb="3" eb="4">
      <t>ヘン</t>
    </rPh>
    <phoneticPr fontId="5"/>
  </si>
  <si>
    <t>様式５変</t>
    <phoneticPr fontId="5"/>
  </si>
  <si>
    <t>令和５年○○月○○日</t>
    <phoneticPr fontId="5"/>
  </si>
  <si>
    <t>協議会・団体等の名称</t>
    <rPh sb="0" eb="3">
      <t>キョウギカイ</t>
    </rPh>
    <phoneticPr fontId="65"/>
  </si>
  <si>
    <t>委託料が交付申請額の50％を超える場合は理由書を添付すること。</t>
    <rPh sb="4" eb="6">
      <t>コウフ</t>
    </rPh>
    <rPh sb="6" eb="8">
      <t>シンセイ</t>
    </rPh>
    <rPh sb="8" eb="9">
      <t>ガク</t>
    </rPh>
    <phoneticPr fontId="62"/>
  </si>
  <si>
    <t>委託料が交付申請額の50％を超える場合は理由書を添付すること。</t>
    <rPh sb="4" eb="9">
      <t>コウフシンセイガク</t>
    </rPh>
    <phoneticPr fontId="5"/>
  </si>
  <si>
    <t>費　目</t>
    <rPh sb="0" eb="1">
      <t>ヒ</t>
    </rPh>
    <rPh sb="2" eb="3">
      <t>メ</t>
    </rPh>
    <phoneticPr fontId="51"/>
  </si>
  <si>
    <t>体制整備</t>
    <rPh sb="0" eb="2">
      <t>タイセイ</t>
    </rPh>
    <rPh sb="2" eb="4">
      <t>セイビ</t>
    </rPh>
    <phoneticPr fontId="62"/>
  </si>
  <si>
    <t>周知</t>
    <rPh sb="0" eb="2">
      <t>シュウチ</t>
    </rPh>
    <phoneticPr fontId="62"/>
  </si>
  <si>
    <t>体制整備
又は周知</t>
    <rPh sb="0" eb="2">
      <t>タイセイ</t>
    </rPh>
    <rPh sb="2" eb="4">
      <t>セイビ</t>
    </rPh>
    <rPh sb="5" eb="6">
      <t>マタ</t>
    </rPh>
    <rPh sb="7" eb="9">
      <t>シュウチ</t>
    </rPh>
    <phoneticPr fontId="5"/>
  </si>
  <si>
    <t>令和５年度</t>
    <rPh sb="0" eb="2">
      <t>レイワ</t>
    </rPh>
    <rPh sb="3" eb="5">
      <t>ネンド</t>
    </rPh>
    <phoneticPr fontId="51"/>
  </si>
  <si>
    <t>R5年6月予定</t>
    <rPh sb="2" eb="3">
      <t>ネン</t>
    </rPh>
    <rPh sb="4" eb="5">
      <t>ガツ</t>
    </rPh>
    <rPh sb="5" eb="7">
      <t>ヨテイ</t>
    </rPh>
    <phoneticPr fontId="5"/>
  </si>
  <si>
    <t>R5年7月予定</t>
    <rPh sb="2" eb="3">
      <t>ネン</t>
    </rPh>
    <rPh sb="4" eb="5">
      <t>ガツ</t>
    </rPh>
    <rPh sb="5" eb="7">
      <t>ヨテイ</t>
    </rPh>
    <phoneticPr fontId="5"/>
  </si>
  <si>
    <t>R5年8月予定</t>
    <rPh sb="2" eb="3">
      <t>ネン</t>
    </rPh>
    <rPh sb="4" eb="5">
      <t>ガツ</t>
    </rPh>
    <rPh sb="5" eb="7">
      <t>ヨテイ</t>
    </rPh>
    <phoneticPr fontId="5"/>
  </si>
  <si>
    <t>R5年9月予定</t>
    <rPh sb="2" eb="3">
      <t>ネン</t>
    </rPh>
    <rPh sb="4" eb="5">
      <t>ガツ</t>
    </rPh>
    <rPh sb="5" eb="7">
      <t>ヨテイ</t>
    </rPh>
    <phoneticPr fontId="5"/>
  </si>
  <si>
    <t>R5年10月予定</t>
    <rPh sb="2" eb="3">
      <t>ネン</t>
    </rPh>
    <rPh sb="5" eb="6">
      <t>ガツ</t>
    </rPh>
    <rPh sb="6" eb="8">
      <t>ヨテイ</t>
    </rPh>
    <phoneticPr fontId="5"/>
  </si>
  <si>
    <t>R5年11月予定</t>
    <rPh sb="2" eb="3">
      <t>ネン</t>
    </rPh>
    <rPh sb="5" eb="6">
      <t>ガツ</t>
    </rPh>
    <rPh sb="6" eb="8">
      <t>ヨテイ</t>
    </rPh>
    <phoneticPr fontId="5"/>
  </si>
  <si>
    <t>R5年12月予定</t>
    <rPh sb="2" eb="3">
      <t>ネン</t>
    </rPh>
    <rPh sb="5" eb="6">
      <t>ガツ</t>
    </rPh>
    <rPh sb="6" eb="8">
      <t>ヨテイ</t>
    </rPh>
    <phoneticPr fontId="5"/>
  </si>
  <si>
    <t>R6年1月予定</t>
    <rPh sb="2" eb="3">
      <t>ネン</t>
    </rPh>
    <rPh sb="4" eb="5">
      <t>ガツ</t>
    </rPh>
    <rPh sb="5" eb="7">
      <t>ヨテイ</t>
    </rPh>
    <phoneticPr fontId="5"/>
  </si>
  <si>
    <t>令和〇年○○月○○日</t>
    <phoneticPr fontId="5"/>
  </si>
  <si>
    <r>
      <t xml:space="preserve">文具費、消耗器材費等消耗品費、設計書、図書、報告書、帳簿等の印刷、製本代等印刷製本費等、電気、水道、瓦斯等の使用料 
</t>
    </r>
    <r>
      <rPr>
        <sz val="11"/>
        <color rgb="FFFF0000"/>
        <rFont val="ＭＳ 明朝"/>
        <family val="1"/>
        <charset val="128"/>
      </rPr>
      <t>※食料費については補助対象となりません（弁当・お茶等）</t>
    </r>
    <rPh sb="42" eb="43">
      <t>トウ</t>
    </rPh>
    <rPh sb="60" eb="63">
      <t>ショクリョウヒ</t>
    </rPh>
    <rPh sb="68" eb="70">
      <t>ホジョ</t>
    </rPh>
    <rPh sb="70" eb="72">
      <t>タイショウ</t>
    </rPh>
    <rPh sb="79" eb="81">
      <t>ベントウ</t>
    </rPh>
    <rPh sb="83" eb="84">
      <t>チャ</t>
    </rPh>
    <rPh sb="84" eb="85">
      <t>トウ</t>
    </rPh>
    <phoneticPr fontId="50"/>
  </si>
  <si>
    <t>広告料、郵便、電信電話料及び運搬料等通信運搬費</t>
    <rPh sb="0" eb="3">
      <t>コウコクリョウ</t>
    </rPh>
    <phoneticPr fontId="5"/>
  </si>
  <si>
    <t>合田　純一</t>
    <rPh sb="0" eb="2">
      <t>ゴウダ</t>
    </rPh>
    <rPh sb="3" eb="5">
      <t>ジュンイチ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</si>
</sst>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quot;"/>
    <numFmt numFmtId="177" formatCode="#,##0&quot;㎡&quot;"/>
    <numFmt numFmtId="178" formatCode="#,##0&quot;円&quot;"/>
    <numFmt numFmtId="179" formatCode="#,##0&quot;階&quot;"/>
    <numFmt numFmtId="180" formatCode="#,##0;&quot;△ &quot;#,##0"/>
    <numFmt numFmtId="181" formatCode="#,##0\ "/>
    <numFmt numFmtId="182" formatCode="#,##0_ "/>
    <numFmt numFmtId="183" formatCode="[$-411]ggge&quot;年&quot;m&quot;月&quot;d&quot;日&quot;;@"/>
    <numFmt numFmtId="184" formatCode="\(#,##0\)"/>
    <numFmt numFmtId="185" formatCode="\(#,##0\);[Red]\(\-#,##0\)"/>
    <numFmt numFmtId="186" formatCode="\(#,##0\);[Red]\(\-#,##0\)\ "/>
    <numFmt numFmtId="187" formatCode="\(0%\)"/>
    <numFmt numFmtId="188" formatCode="\(@\)"/>
    <numFmt numFmtId="189" formatCode="#,##0_ ;[Red]\-#,##0\ "/>
    <numFmt numFmtId="190" formatCode="[DBNum3]ggge&quot;年&quot;m&quot;月&quot;d&quot;日&quot;;@"/>
    <numFmt numFmtId="191" formatCode="[$-411]gge&quot;年&quot;m&quot;月&quot;d&quot;日&quot;;@"/>
  </numFmts>
  <fonts count="66" x14ac:knownFonts="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b/>
      <sz val="12"/>
      <name val="ＭＳ 明朝"/>
      <family val="1"/>
    </font>
    <font>
      <sz val="12"/>
      <name val="ＭＳ Ｐ明朝"/>
      <family val="1"/>
    </font>
    <font>
      <sz val="11"/>
      <name val="ＭＳ Ｐ明朝"/>
      <family val="1"/>
    </font>
    <font>
      <sz val="11"/>
      <color rgb="FFFF0000"/>
      <name val="ＭＳ 明朝"/>
      <family val="1"/>
    </font>
    <font>
      <strike/>
      <sz val="11"/>
      <color rgb="FFFF0000"/>
      <name val="ＭＳ 明朝"/>
      <family val="1"/>
    </font>
    <font>
      <sz val="12"/>
      <color rgb="FFFF0000"/>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9"/>
      <name val="ＭＳ 明朝"/>
      <family val="1"/>
    </font>
    <font>
      <b/>
      <sz val="9"/>
      <name val="ＭＳ 明朝"/>
      <family val="1"/>
    </font>
    <font>
      <sz val="11"/>
      <name val="游ゴシック"/>
      <family val="3"/>
      <scheme val="minor"/>
    </font>
    <font>
      <sz val="11"/>
      <color rgb="FFFF0000"/>
      <name val="ＭＳ Ｐゴシック"/>
      <family val="3"/>
    </font>
    <font>
      <sz val="11"/>
      <color theme="2" tint="-0.249977111117893"/>
      <name val="ＭＳ Ｐゴシック"/>
      <family val="3"/>
    </font>
    <font>
      <b/>
      <sz val="11"/>
      <name val="ＭＳ Ｐゴシック"/>
      <family val="3"/>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4"/>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1"/>
      <color indexed="8"/>
      <name val="ＭＳ 明朝"/>
      <family val="1"/>
      <charset val="128"/>
    </font>
    <font>
      <sz val="11"/>
      <color indexed="8"/>
      <name val="ＭＳ 明朝"/>
      <family val="1"/>
      <charset val="128"/>
    </font>
    <font>
      <u/>
      <sz val="11"/>
      <name val="ＭＳ 明朝"/>
      <family val="1"/>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sz val="6"/>
      <name val="ＭＳ 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3" fillId="0" borderId="0">
      <alignment vertical="center"/>
    </xf>
  </cellStyleXfs>
  <cellXfs count="556">
    <xf numFmtId="0" fontId="0" fillId="0" borderId="0" xfId="0">
      <alignment vertical="center"/>
    </xf>
    <xf numFmtId="0" fontId="0" fillId="2" borderId="1" xfId="0" applyFill="1" applyBorder="1">
      <alignment vertical="center"/>
    </xf>
    <xf numFmtId="0" fontId="0" fillId="0" borderId="1" xfId="0" applyBorder="1">
      <alignment vertical="center"/>
    </xf>
    <xf numFmtId="183" fontId="0" fillId="0" borderId="0" xfId="0" applyNumberFormat="1">
      <alignment vertical="center"/>
    </xf>
    <xf numFmtId="0" fontId="0" fillId="0" borderId="0" xfId="0" applyAlignment="1">
      <alignment horizontal="right" vertical="center"/>
    </xf>
    <xf numFmtId="0" fontId="4" fillId="0" borderId="0" xfId="12">
      <alignment vertical="center"/>
    </xf>
    <xf numFmtId="0" fontId="6" fillId="0" borderId="0" xfId="12" applyFont="1">
      <alignment vertical="center"/>
    </xf>
    <xf numFmtId="0" fontId="7" fillId="0" borderId="0" xfId="12" applyFont="1">
      <alignment vertical="center"/>
    </xf>
    <xf numFmtId="0" fontId="8" fillId="3" borderId="2" xfId="12" applyFont="1" applyFill="1" applyBorder="1" applyAlignment="1">
      <alignment horizontal="center" vertical="center" wrapText="1"/>
    </xf>
    <xf numFmtId="0" fontId="9" fillId="0" borderId="4" xfId="12" applyFont="1" applyBorder="1" applyAlignment="1">
      <alignment horizontal="center" vertical="center"/>
    </xf>
    <xf numFmtId="0" fontId="8" fillId="3" borderId="6" xfId="12" applyFont="1" applyFill="1" applyBorder="1" applyAlignment="1">
      <alignment horizontal="center" vertical="center" wrapText="1"/>
    </xf>
    <xf numFmtId="0" fontId="9" fillId="0" borderId="7" xfId="12" applyFont="1" applyBorder="1" applyAlignment="1">
      <alignment horizontal="distributed" vertical="center"/>
    </xf>
    <xf numFmtId="0" fontId="9" fillId="0" borderId="1" xfId="12" applyFont="1" applyBorder="1" applyAlignment="1">
      <alignment horizontal="distributed" vertical="center" wrapText="1"/>
    </xf>
    <xf numFmtId="0" fontId="9" fillId="0" borderId="1" xfId="12" applyFont="1" applyBorder="1" applyAlignment="1">
      <alignment horizontal="distributed" vertical="center"/>
    </xf>
    <xf numFmtId="0" fontId="9" fillId="0" borderId="8" xfId="12" applyFont="1" applyBorder="1" applyAlignment="1">
      <alignment horizontal="distributed" vertical="center" wrapText="1"/>
    </xf>
    <xf numFmtId="0" fontId="8" fillId="3" borderId="9" xfId="12" applyFont="1" applyFill="1" applyBorder="1" applyAlignment="1">
      <alignment horizontal="center" vertical="center" wrapText="1"/>
    </xf>
    <xf numFmtId="0" fontId="9" fillId="0" borderId="10" xfId="12" applyFont="1" applyBorder="1">
      <alignment vertical="center"/>
    </xf>
    <xf numFmtId="0" fontId="9" fillId="0" borderId="11" xfId="12" applyFont="1" applyBorder="1">
      <alignment vertical="center"/>
    </xf>
    <xf numFmtId="0" fontId="9" fillId="0" borderId="11" xfId="12" applyFont="1" applyBorder="1" applyAlignment="1">
      <alignment vertical="center" wrapText="1"/>
    </xf>
    <xf numFmtId="0" fontId="9" fillId="0" borderId="12" xfId="12"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top" wrapText="1"/>
    </xf>
    <xf numFmtId="0" fontId="12" fillId="0" borderId="13"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2" fillId="0" borderId="0" xfId="0" applyFont="1">
      <alignment vertical="center"/>
    </xf>
    <xf numFmtId="0" fontId="13"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3" fillId="0" borderId="20" xfId="0" applyFont="1" applyBorder="1">
      <alignment vertical="center"/>
    </xf>
    <xf numFmtId="0" fontId="15" fillId="0" borderId="21" xfId="0" applyFont="1" applyBorder="1" applyAlignment="1">
      <alignment horizontal="right"/>
    </xf>
    <xf numFmtId="0" fontId="15" fillId="0" borderId="0" xfId="0" applyFont="1" applyAlignment="1">
      <alignment horizontal="right"/>
    </xf>
    <xf numFmtId="0" fontId="16" fillId="0" borderId="1" xfId="0" applyFont="1" applyBorder="1">
      <alignment vertical="center"/>
    </xf>
    <xf numFmtId="0" fontId="13" fillId="0" borderId="7" xfId="0" applyFont="1" applyBorder="1">
      <alignment vertical="center"/>
    </xf>
    <xf numFmtId="0" fontId="16" fillId="0" borderId="8" xfId="0" applyFont="1" applyBorder="1">
      <alignment vertical="center"/>
    </xf>
    <xf numFmtId="0" fontId="13" fillId="0" borderId="0" xfId="0" applyFont="1" applyAlignment="1">
      <alignment horizontal="left" vertical="center"/>
    </xf>
    <xf numFmtId="0" fontId="11" fillId="0" borderId="25" xfId="0" applyFont="1" applyBorder="1">
      <alignment vertical="center"/>
    </xf>
    <xf numFmtId="0" fontId="1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0" fillId="0" borderId="27" xfId="0" applyBorder="1">
      <alignment vertical="center"/>
    </xf>
    <xf numFmtId="184" fontId="0" fillId="0" borderId="24" xfId="0" applyNumberFormat="1" applyBorder="1" applyAlignment="1">
      <alignment horizontal="right" vertical="center"/>
    </xf>
    <xf numFmtId="182" fontId="0" fillId="0" borderId="7" xfId="13" applyNumberFormat="1" applyFont="1" applyBorder="1">
      <alignment vertical="center"/>
    </xf>
    <xf numFmtId="184" fontId="0" fillId="0" borderId="28" xfId="0" applyNumberFormat="1" applyBorder="1">
      <alignment vertical="center"/>
    </xf>
    <xf numFmtId="182" fontId="0" fillId="0" borderId="29" xfId="13" applyNumberFormat="1" applyFont="1" applyBorder="1">
      <alignment vertical="center"/>
    </xf>
    <xf numFmtId="184" fontId="0" fillId="0" borderId="24" xfId="0" applyNumberFormat="1" applyBorder="1">
      <alignment vertical="center"/>
    </xf>
    <xf numFmtId="184" fontId="0" fillId="0" borderId="7" xfId="13" applyNumberFormat="1" applyFont="1" applyBorder="1">
      <alignment vertical="center"/>
    </xf>
    <xf numFmtId="184" fontId="0" fillId="0" borderId="8" xfId="13" applyNumberFormat="1" applyFont="1" applyBorder="1">
      <alignment vertical="center"/>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30" xfId="0" applyBorder="1">
      <alignment vertical="center"/>
    </xf>
    <xf numFmtId="182" fontId="0" fillId="0" borderId="7" xfId="13" applyNumberFormat="1" applyFont="1" applyFill="1" applyBorder="1" applyAlignment="1">
      <alignment vertical="center"/>
    </xf>
    <xf numFmtId="184" fontId="0" fillId="0" borderId="8" xfId="13" applyNumberFormat="1" applyFont="1" applyBorder="1" applyAlignment="1">
      <alignment vertical="center"/>
    </xf>
    <xf numFmtId="0" fontId="11" fillId="0" borderId="7" xfId="0" applyFont="1" applyBorder="1" applyAlignment="1">
      <alignment horizontal="center" vertical="center" shrinkToFit="1"/>
    </xf>
    <xf numFmtId="184" fontId="0" fillId="0" borderId="23" xfId="0" applyNumberFormat="1" applyBorder="1" applyAlignment="1">
      <alignment horizontal="right" vertical="center"/>
    </xf>
    <xf numFmtId="182"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1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0" fillId="0" borderId="35" xfId="0" applyBorder="1">
      <alignment vertical="center"/>
    </xf>
    <xf numFmtId="184" fontId="0" fillId="0" borderId="36" xfId="0" applyNumberFormat="1" applyBorder="1" applyAlignment="1">
      <alignment horizontal="right" vertical="center"/>
    </xf>
    <xf numFmtId="182" fontId="0" fillId="0" borderId="10" xfId="13" applyNumberFormat="1" applyFont="1" applyBorder="1">
      <alignment vertical="center"/>
    </xf>
    <xf numFmtId="184" fontId="0" fillId="0" borderId="10" xfId="13" applyNumberFormat="1" applyFont="1" applyBorder="1">
      <alignment vertical="center"/>
    </xf>
    <xf numFmtId="184" fontId="0" fillId="0" borderId="12" xfId="13" applyNumberFormat="1" applyFont="1" applyBorder="1">
      <alignment vertical="center"/>
    </xf>
    <xf numFmtId="0" fontId="13" fillId="0" borderId="0" xfId="0" applyFont="1" applyAlignment="1">
      <alignment vertical="center" wrapText="1"/>
    </xf>
    <xf numFmtId="0" fontId="18" fillId="0" borderId="0" xfId="0" applyFont="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horizontal="left" vertical="center"/>
    </xf>
    <xf numFmtId="49" fontId="19" fillId="0" borderId="0" xfId="0" applyNumberFormat="1" applyFont="1">
      <alignment vertical="center"/>
    </xf>
    <xf numFmtId="49" fontId="9" fillId="0" borderId="0" xfId="0" applyNumberFormat="1" applyFont="1" applyAlignment="1">
      <alignment vertical="top"/>
    </xf>
    <xf numFmtId="0" fontId="9" fillId="0" borderId="0" xfId="0" applyFont="1" applyAlignment="1">
      <alignment vertical="top" wrapText="1"/>
    </xf>
    <xf numFmtId="0" fontId="21" fillId="0" borderId="0" xfId="0" applyFont="1">
      <alignment vertical="center"/>
    </xf>
    <xf numFmtId="0" fontId="14" fillId="0" borderId="0" xfId="0" applyFont="1" applyAlignment="1">
      <alignment horizontal="right"/>
    </xf>
    <xf numFmtId="0" fontId="22" fillId="0" borderId="0" xfId="0" applyFont="1">
      <alignment vertical="center"/>
    </xf>
    <xf numFmtId="0" fontId="13" fillId="0" borderId="39" xfId="0" applyFont="1" applyBorder="1">
      <alignment vertical="center"/>
    </xf>
    <xf numFmtId="0" fontId="13" fillId="0" borderId="0" xfId="0" applyFont="1" applyAlignment="1">
      <alignment vertical="top" wrapText="1"/>
    </xf>
    <xf numFmtId="180" fontId="13" fillId="0" borderId="0" xfId="0" applyNumberFormat="1" applyFont="1" applyAlignment="1">
      <alignment horizontal="center" vertical="center"/>
    </xf>
    <xf numFmtId="49" fontId="13" fillId="0" borderId="0" xfId="0" applyNumberFormat="1" applyFont="1">
      <alignment vertical="center"/>
    </xf>
    <xf numFmtId="0" fontId="13" fillId="0" borderId="25" xfId="0" applyFont="1" applyBorder="1" applyAlignment="1">
      <alignment horizontal="right" vertical="center"/>
    </xf>
    <xf numFmtId="0" fontId="13" fillId="0" borderId="25" xfId="0" applyFont="1" applyBorder="1">
      <alignment vertical="center"/>
    </xf>
    <xf numFmtId="0" fontId="9" fillId="0" borderId="0" xfId="10" applyFont="1">
      <alignment vertical="center"/>
    </xf>
    <xf numFmtId="0" fontId="24" fillId="0" borderId="0" xfId="10" applyFont="1">
      <alignment vertical="center"/>
    </xf>
    <xf numFmtId="0" fontId="25" fillId="0" borderId="0" xfId="10" applyFont="1" applyAlignment="1">
      <alignment horizontal="center" vertical="center"/>
    </xf>
    <xf numFmtId="0" fontId="18" fillId="0" borderId="0" xfId="0" applyFont="1">
      <alignment vertical="center"/>
    </xf>
    <xf numFmtId="0" fontId="9" fillId="0" borderId="0" xfId="10" applyFont="1" applyProtection="1">
      <alignment vertical="center"/>
      <protection locked="0"/>
    </xf>
    <xf numFmtId="0" fontId="26" fillId="3" borderId="57" xfId="10" applyFont="1" applyFill="1" applyBorder="1" applyAlignment="1">
      <alignment horizontal="center" vertical="center" wrapText="1"/>
    </xf>
    <xf numFmtId="0" fontId="26" fillId="0" borderId="58" xfId="10" applyFont="1" applyBorder="1" applyAlignment="1">
      <alignment horizontal="center" vertical="center"/>
    </xf>
    <xf numFmtId="0" fontId="26" fillId="0" borderId="59" xfId="10" applyFont="1" applyBorder="1" applyAlignment="1">
      <alignment horizontal="center" vertical="center"/>
    </xf>
    <xf numFmtId="0" fontId="26" fillId="0" borderId="60" xfId="10" applyFont="1" applyBorder="1" applyAlignment="1">
      <alignment horizontal="center" vertical="center"/>
    </xf>
    <xf numFmtId="0" fontId="26" fillId="0" borderId="61" xfId="10" applyFont="1" applyBorder="1" applyAlignment="1">
      <alignment horizontal="center" vertical="center"/>
    </xf>
    <xf numFmtId="0" fontId="26" fillId="0" borderId="42" xfId="10" applyFont="1" applyBorder="1" applyAlignment="1">
      <alignment horizontal="center" vertical="center"/>
    </xf>
    <xf numFmtId="0" fontId="26" fillId="0" borderId="62" xfId="10" applyFont="1" applyBorder="1" applyAlignment="1">
      <alignment horizontal="center" vertical="center"/>
    </xf>
    <xf numFmtId="0" fontId="26" fillId="0" borderId="63" xfId="10" applyFont="1" applyBorder="1" applyAlignment="1">
      <alignment horizontal="center" vertical="center"/>
    </xf>
    <xf numFmtId="0" fontId="26" fillId="0" borderId="43" xfId="10" applyFont="1" applyBorder="1" applyAlignment="1">
      <alignment horizontal="center" vertical="center"/>
    </xf>
    <xf numFmtId="0" fontId="9" fillId="0" borderId="63" xfId="10" applyFont="1" applyBorder="1">
      <alignment vertical="center"/>
    </xf>
    <xf numFmtId="0" fontId="9" fillId="0" borderId="59" xfId="10" applyFont="1" applyBorder="1">
      <alignment vertical="center"/>
    </xf>
    <xf numFmtId="0" fontId="26" fillId="0" borderId="64" xfId="10" applyFont="1" applyBorder="1" applyAlignment="1">
      <alignment horizontal="center" vertical="center"/>
    </xf>
    <xf numFmtId="0" fontId="9" fillId="0" borderId="65" xfId="10" applyFont="1" applyBorder="1">
      <alignment vertical="center"/>
    </xf>
    <xf numFmtId="0" fontId="26" fillId="3" borderId="24" xfId="10" applyFont="1" applyFill="1" applyBorder="1" applyAlignment="1">
      <alignment horizontal="center" vertical="center"/>
    </xf>
    <xf numFmtId="0" fontId="27" fillId="0" borderId="67" xfId="10" applyFont="1" applyBorder="1" applyAlignment="1" applyProtection="1">
      <alignment horizontal="right" vertical="center"/>
      <protection locked="0"/>
    </xf>
    <xf numFmtId="0" fontId="27" fillId="0" borderId="68" xfId="10" applyFont="1" applyBorder="1" applyAlignment="1" applyProtection="1">
      <alignment horizontal="right" vertical="center"/>
      <protection locked="0"/>
    </xf>
    <xf numFmtId="0" fontId="27" fillId="4" borderId="69" xfId="10" applyFont="1" applyFill="1" applyBorder="1" applyAlignment="1" applyProtection="1">
      <alignment horizontal="right" vertical="center"/>
      <protection locked="0"/>
    </xf>
    <xf numFmtId="0" fontId="27" fillId="4" borderId="70" xfId="10" applyFont="1" applyFill="1" applyBorder="1" applyAlignment="1" applyProtection="1">
      <alignment horizontal="right" vertical="center"/>
      <protection locked="0"/>
    </xf>
    <xf numFmtId="0" fontId="27" fillId="4" borderId="68" xfId="10" applyFont="1" applyFill="1" applyBorder="1" applyAlignment="1" applyProtection="1">
      <alignment horizontal="right" vertical="center"/>
      <protection locked="0"/>
    </xf>
    <xf numFmtId="0" fontId="27" fillId="0" borderId="69" xfId="10" applyFont="1" applyBorder="1" applyAlignment="1" applyProtection="1">
      <alignment horizontal="right" vertical="center"/>
      <protection locked="0"/>
    </xf>
    <xf numFmtId="0" fontId="27" fillId="0" borderId="71" xfId="10" applyFont="1" applyBorder="1" applyAlignment="1" applyProtection="1">
      <alignment horizontal="right" vertical="center"/>
      <protection locked="0"/>
    </xf>
    <xf numFmtId="0" fontId="27" fillId="4" borderId="72" xfId="10" applyFont="1" applyFill="1" applyBorder="1" applyAlignment="1" applyProtection="1">
      <alignment horizontal="right" vertical="center"/>
      <protection locked="0"/>
    </xf>
    <xf numFmtId="0" fontId="27" fillId="4" borderId="71" xfId="10" applyFont="1" applyFill="1" applyBorder="1" applyAlignment="1" applyProtection="1">
      <alignment horizontal="right" vertical="center"/>
      <protection locked="0"/>
    </xf>
    <xf numFmtId="0" fontId="27" fillId="0" borderId="72" xfId="10" applyFont="1" applyBorder="1" applyAlignment="1" applyProtection="1">
      <alignment horizontal="right" vertical="center"/>
      <protection locked="0"/>
    </xf>
    <xf numFmtId="185" fontId="26" fillId="0" borderId="58" xfId="10" applyNumberFormat="1" applyFont="1" applyBorder="1" applyAlignment="1" applyProtection="1">
      <alignment horizontal="right" vertical="center" indent="1"/>
      <protection locked="0"/>
    </xf>
    <xf numFmtId="180" fontId="26" fillId="0" borderId="76" xfId="10" applyNumberFormat="1" applyFont="1" applyBorder="1" applyAlignment="1" applyProtection="1">
      <alignment horizontal="right" vertical="center" indent="1"/>
      <protection locked="0"/>
    </xf>
    <xf numFmtId="185" fontId="26" fillId="4" borderId="61" xfId="10" applyNumberFormat="1" applyFont="1" applyFill="1" applyBorder="1" applyProtection="1">
      <alignment vertical="center"/>
      <protection locked="0"/>
    </xf>
    <xf numFmtId="185" fontId="26" fillId="4" borderId="76" xfId="10" applyNumberFormat="1" applyFont="1" applyFill="1" applyBorder="1" applyProtection="1">
      <alignment vertical="center"/>
      <protection locked="0"/>
    </xf>
    <xf numFmtId="186" fontId="26" fillId="4" borderId="76" xfId="10" applyNumberFormat="1" applyFont="1" applyFill="1" applyBorder="1" applyAlignment="1" applyProtection="1">
      <alignment horizontal="right" vertical="center"/>
      <protection locked="0"/>
    </xf>
    <xf numFmtId="185" fontId="26" fillId="0" borderId="60" xfId="10" applyNumberFormat="1" applyFont="1" applyBorder="1" applyAlignment="1" applyProtection="1">
      <alignment horizontal="right" vertical="center" indent="1"/>
      <protection locked="0"/>
    </xf>
    <xf numFmtId="180" fontId="26" fillId="4" borderId="61" xfId="10" applyNumberFormat="1" applyFont="1" applyFill="1" applyBorder="1" applyAlignment="1" applyProtection="1">
      <alignment horizontal="right" vertical="center"/>
      <protection locked="0"/>
    </xf>
    <xf numFmtId="180" fontId="26" fillId="4" borderId="76" xfId="10" applyNumberFormat="1" applyFont="1" applyFill="1" applyBorder="1" applyAlignment="1" applyProtection="1">
      <alignment horizontal="right" vertical="center"/>
      <protection locked="0"/>
    </xf>
    <xf numFmtId="185" fontId="26" fillId="0" borderId="73" xfId="10" applyNumberFormat="1" applyFont="1" applyBorder="1" applyAlignment="1" applyProtection="1">
      <alignment horizontal="right" vertical="center" indent="1"/>
      <protection locked="0"/>
    </xf>
    <xf numFmtId="180" fontId="26" fillId="0" borderId="45" xfId="10" applyNumberFormat="1" applyFont="1" applyBorder="1" applyAlignment="1" applyProtection="1">
      <alignment horizontal="right" vertical="center" indent="1"/>
      <protection locked="0"/>
    </xf>
    <xf numFmtId="185" fontId="26" fillId="0" borderId="44" xfId="10" applyNumberFormat="1" applyFont="1" applyBorder="1" applyAlignment="1" applyProtection="1">
      <alignment horizontal="right" vertical="center" indent="1"/>
      <protection locked="0"/>
    </xf>
    <xf numFmtId="0" fontId="24" fillId="0" borderId="0" xfId="10" applyFont="1" applyAlignment="1">
      <alignment horizontal="right" vertical="center"/>
    </xf>
    <xf numFmtId="0" fontId="24" fillId="0" borderId="0" xfId="10" applyFont="1" applyAlignment="1" applyProtection="1">
      <alignment horizontal="right" vertical="center"/>
      <protection locked="0"/>
    </xf>
    <xf numFmtId="0" fontId="6" fillId="0" borderId="0" xfId="0" applyFont="1" applyAlignment="1">
      <alignment horizontal="right" vertical="center"/>
    </xf>
    <xf numFmtId="38" fontId="9" fillId="0" borderId="0" xfId="4" applyFont="1">
      <alignment vertical="center"/>
    </xf>
    <xf numFmtId="0" fontId="6" fillId="0" borderId="65" xfId="10" applyFont="1" applyBorder="1" applyAlignment="1">
      <alignment horizontal="right" vertical="center"/>
    </xf>
    <xf numFmtId="0" fontId="28" fillId="0" borderId="84" xfId="10" applyFont="1" applyBorder="1" applyProtection="1">
      <alignment vertical="center"/>
      <protection locked="0"/>
    </xf>
    <xf numFmtId="0" fontId="28" fillId="0" borderId="85" xfId="10" applyFont="1" applyBorder="1" applyProtection="1">
      <alignment vertical="center"/>
      <protection locked="0"/>
    </xf>
    <xf numFmtId="0" fontId="28" fillId="4" borderId="84" xfId="10" applyFont="1" applyFill="1" applyBorder="1" applyProtection="1">
      <alignment vertical="center"/>
      <protection locked="0"/>
    </xf>
    <xf numFmtId="0" fontId="28" fillId="4" borderId="86" xfId="10" applyFont="1" applyFill="1" applyBorder="1" applyProtection="1">
      <alignment vertical="center"/>
      <protection locked="0"/>
    </xf>
    <xf numFmtId="0" fontId="28" fillId="4" borderId="87" xfId="10" applyFont="1" applyFill="1" applyBorder="1" applyProtection="1">
      <alignment vertical="center"/>
      <protection locked="0"/>
    </xf>
    <xf numFmtId="0" fontId="28" fillId="4" borderId="88" xfId="10" applyFont="1" applyFill="1" applyBorder="1" applyProtection="1">
      <alignment vertical="center"/>
      <protection locked="0"/>
    </xf>
    <xf numFmtId="0" fontId="28" fillId="0" borderId="88" xfId="10" applyFont="1" applyBorder="1" applyProtection="1">
      <alignment vertical="center"/>
      <protection locked="0"/>
    </xf>
    <xf numFmtId="0" fontId="28" fillId="0" borderId="87" xfId="10" applyFont="1" applyBorder="1" applyProtection="1">
      <alignment vertical="center"/>
      <protection locked="0"/>
    </xf>
    <xf numFmtId="0" fontId="28" fillId="4" borderId="86" xfId="10" applyFont="1" applyFill="1" applyBorder="1">
      <alignment vertical="center"/>
    </xf>
    <xf numFmtId="0" fontId="28" fillId="4" borderId="87" xfId="10" applyFont="1" applyFill="1" applyBorder="1">
      <alignment vertical="center"/>
    </xf>
    <xf numFmtId="0" fontId="28" fillId="4" borderId="89" xfId="10" applyFont="1" applyFill="1" applyBorder="1" applyProtection="1">
      <alignment vertical="center"/>
      <protection locked="0"/>
    </xf>
    <xf numFmtId="38" fontId="28" fillId="0" borderId="0" xfId="4" applyFont="1" applyBorder="1" applyAlignment="1" applyProtection="1">
      <alignment horizontal="right" vertical="center"/>
      <protection locked="0"/>
    </xf>
    <xf numFmtId="186" fontId="26" fillId="0" borderId="0" xfId="10" applyNumberFormat="1" applyFont="1" applyAlignment="1" applyProtection="1">
      <alignment vertical="center" shrinkToFit="1"/>
      <protection locked="0"/>
    </xf>
    <xf numFmtId="180" fontId="9"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94" xfId="0" applyFont="1" applyBorder="1" applyAlignment="1">
      <alignment horizontal="center" vertical="center"/>
    </xf>
    <xf numFmtId="0" fontId="30" fillId="4" borderId="7" xfId="0" applyFont="1" applyFill="1" applyBorder="1">
      <alignment vertical="center"/>
    </xf>
    <xf numFmtId="0" fontId="30" fillId="4" borderId="1" xfId="0" applyFont="1" applyFill="1" applyBorder="1">
      <alignment vertical="center"/>
    </xf>
    <xf numFmtId="0" fontId="30" fillId="4" borderId="57" xfId="0" applyFont="1" applyFill="1" applyBorder="1">
      <alignment vertical="center"/>
    </xf>
    <xf numFmtId="0" fontId="0" fillId="6" borderId="0" xfId="0" applyFill="1">
      <alignment vertical="center"/>
    </xf>
    <xf numFmtId="0" fontId="30" fillId="4" borderId="96" xfId="0" applyFont="1" applyFill="1" applyBorder="1" applyAlignment="1">
      <alignment horizontal="center" vertical="center"/>
    </xf>
    <xf numFmtId="0" fontId="30" fillId="4" borderId="97" xfId="0" applyFont="1" applyFill="1" applyBorder="1" applyAlignment="1">
      <alignment horizontal="center" vertical="center"/>
    </xf>
    <xf numFmtId="0" fontId="30" fillId="4" borderId="98" xfId="0" applyFont="1" applyFill="1" applyBorder="1" applyAlignment="1">
      <alignment horizontal="center" vertical="center"/>
    </xf>
    <xf numFmtId="0" fontId="11" fillId="0" borderId="0" xfId="0" applyFont="1" applyAlignment="1">
      <alignment horizontal="center" vertical="center"/>
    </xf>
    <xf numFmtId="0" fontId="30" fillId="5" borderId="99" xfId="0" applyFont="1" applyFill="1" applyBorder="1" applyAlignment="1">
      <alignment horizontal="center" vertical="center" wrapText="1"/>
    </xf>
    <xf numFmtId="178" fontId="30" fillId="4" borderId="7" xfId="0" applyNumberFormat="1" applyFont="1" applyFill="1" applyBorder="1" applyAlignment="1">
      <alignment horizontal="center" vertical="center"/>
    </xf>
    <xf numFmtId="178" fontId="30" fillId="4" borderId="1" xfId="0" applyNumberFormat="1" applyFont="1" applyFill="1" applyBorder="1" applyAlignment="1">
      <alignment horizontal="center" vertical="center"/>
    </xf>
    <xf numFmtId="178" fontId="30" fillId="4" borderId="57" xfId="0" applyNumberFormat="1" applyFont="1" applyFill="1" applyBorder="1" applyAlignment="1">
      <alignment horizontal="center" vertical="center"/>
    </xf>
    <xf numFmtId="178" fontId="31" fillId="0" borderId="95" xfId="0" applyNumberFormat="1" applyFont="1" applyBorder="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178" fontId="0" fillId="6" borderId="1" xfId="0" applyNumberFormat="1" applyFill="1" applyBorder="1" applyAlignment="1">
      <alignment horizontal="center" vertical="center"/>
    </xf>
    <xf numFmtId="0" fontId="32" fillId="0" borderId="0" xfId="0" applyFont="1" applyAlignment="1">
      <alignment horizontal="right" vertical="center"/>
    </xf>
    <xf numFmtId="178" fontId="30" fillId="0" borderId="25" xfId="0" applyNumberFormat="1" applyFont="1" applyBorder="1">
      <alignment vertical="center"/>
    </xf>
    <xf numFmtId="178" fontId="30" fillId="0" borderId="38" xfId="0" applyNumberFormat="1" applyFont="1" applyBorder="1">
      <alignment vertical="center"/>
    </xf>
    <xf numFmtId="178" fontId="30" fillId="0" borderId="104" xfId="0" applyNumberFormat="1" applyFont="1" applyBorder="1">
      <alignment vertical="center"/>
    </xf>
    <xf numFmtId="178" fontId="31" fillId="0" borderId="65" xfId="0" applyNumberFormat="1" applyFont="1" applyBorder="1">
      <alignment vertical="center"/>
    </xf>
    <xf numFmtId="0" fontId="30" fillId="4" borderId="7"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57" xfId="0" applyFont="1" applyFill="1" applyBorder="1" applyAlignment="1">
      <alignment horizontal="center" vertical="center"/>
    </xf>
    <xf numFmtId="178" fontId="31" fillId="0" borderId="105" xfId="0" applyNumberFormat="1" applyFont="1" applyBorder="1">
      <alignment vertical="center"/>
    </xf>
    <xf numFmtId="0" fontId="30" fillId="4" borderId="29" xfId="0" applyFont="1" applyFill="1" applyBorder="1" applyAlignment="1">
      <alignment horizontal="center" vertical="center"/>
    </xf>
    <xf numFmtId="0" fontId="30" fillId="4" borderId="37" xfId="0" applyFont="1" applyFill="1" applyBorder="1" applyAlignment="1">
      <alignment horizontal="center" vertical="center"/>
    </xf>
    <xf numFmtId="0" fontId="30" fillId="4" borderId="106" xfId="0" applyFont="1" applyFill="1" applyBorder="1" applyAlignment="1">
      <alignment horizontal="center" vertical="center"/>
    </xf>
    <xf numFmtId="0" fontId="30" fillId="0" borderId="107" xfId="0" applyFont="1" applyBorder="1">
      <alignment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09" xfId="0" applyFont="1" applyFill="1" applyBorder="1" applyAlignment="1">
      <alignment horizontal="center" vertical="center"/>
    </xf>
    <xf numFmtId="0" fontId="30" fillId="0" borderId="110" xfId="0" applyFont="1" applyBorder="1">
      <alignment vertical="center"/>
    </xf>
    <xf numFmtId="0" fontId="33" fillId="0" borderId="0" xfId="0" applyFont="1">
      <alignment vertical="center"/>
    </xf>
    <xf numFmtId="0" fontId="34" fillId="0" borderId="0" xfId="0" applyFont="1">
      <alignment vertical="center"/>
    </xf>
    <xf numFmtId="180" fontId="13" fillId="0" borderId="0" xfId="0" applyNumberFormat="1" applyFont="1">
      <alignment vertical="center"/>
    </xf>
    <xf numFmtId="0" fontId="35"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wrapText="1"/>
    </xf>
    <xf numFmtId="0" fontId="2" fillId="0" borderId="20" xfId="0" applyFont="1" applyBorder="1">
      <alignment vertical="center"/>
    </xf>
    <xf numFmtId="0" fontId="36" fillId="0" borderId="21" xfId="0" applyFont="1" applyBorder="1" applyAlignment="1">
      <alignment horizontal="right"/>
    </xf>
    <xf numFmtId="0" fontId="26" fillId="0" borderId="24" xfId="0" applyFont="1" applyBorder="1" applyAlignment="1">
      <alignment horizontal="center" vertical="center"/>
    </xf>
    <xf numFmtId="184" fontId="9" fillId="7" borderId="24" xfId="0" applyNumberFormat="1" applyFont="1" applyFill="1" applyBorder="1" applyAlignment="1">
      <alignment horizontal="center" vertical="center"/>
    </xf>
    <xf numFmtId="38" fontId="37" fillId="4" borderId="7" xfId="13" applyFont="1" applyFill="1" applyBorder="1" applyAlignment="1">
      <alignment horizontal="center" vertical="center"/>
    </xf>
    <xf numFmtId="1" fontId="9" fillId="0" borderId="0" xfId="0" applyNumberFormat="1" applyFont="1" applyAlignment="1">
      <alignment horizontal="center" vertical="center"/>
    </xf>
    <xf numFmtId="0" fontId="26" fillId="0" borderId="24" xfId="0" applyFont="1" applyBorder="1" applyAlignment="1">
      <alignment horizontal="center" vertical="center" wrapText="1"/>
    </xf>
    <xf numFmtId="0" fontId="26" fillId="0" borderId="1" xfId="0" applyFont="1" applyBorder="1" applyAlignment="1">
      <alignment horizontal="center" vertical="center"/>
    </xf>
    <xf numFmtId="0" fontId="9" fillId="0" borderId="0" xfId="0" applyFont="1" applyAlignment="1">
      <alignment horizontal="right" vertical="center"/>
    </xf>
    <xf numFmtId="0" fontId="2" fillId="0" borderId="0" xfId="0" applyFont="1" applyAlignment="1">
      <alignment horizontal="right" vertical="center"/>
    </xf>
    <xf numFmtId="184" fontId="9" fillId="0" borderId="72" xfId="0" applyNumberFormat="1" applyFont="1" applyBorder="1" applyAlignment="1">
      <alignment horizontal="center" vertical="center"/>
    </xf>
    <xf numFmtId="49" fontId="9" fillId="0" borderId="68" xfId="0" applyNumberFormat="1" applyFont="1" applyBorder="1" applyAlignment="1">
      <alignment horizontal="center" vertical="center"/>
    </xf>
    <xf numFmtId="0" fontId="9" fillId="0" borderId="68" xfId="0" applyFont="1" applyBorder="1" applyAlignment="1">
      <alignment horizontal="center" vertical="center"/>
    </xf>
    <xf numFmtId="0" fontId="9" fillId="0" borderId="0" xfId="0" applyFont="1" applyAlignment="1">
      <alignment horizontal="center" vertical="center"/>
    </xf>
    <xf numFmtId="0" fontId="26" fillId="0" borderId="0" xfId="0" applyFont="1" applyAlignment="1">
      <alignment horizontal="center" vertical="center" wrapText="1"/>
    </xf>
    <xf numFmtId="38" fontId="37" fillId="0" borderId="0" xfId="0" applyNumberFormat="1" applyFont="1">
      <alignment vertical="center"/>
    </xf>
    <xf numFmtId="0" fontId="8" fillId="0" borderId="0" xfId="0" applyFont="1">
      <alignmen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26" fillId="0" borderId="28" xfId="0" applyFont="1" applyBorder="1" applyAlignment="1">
      <alignment horizontal="right" vertical="center"/>
    </xf>
    <xf numFmtId="0" fontId="26" fillId="0" borderId="29" xfId="0" applyFont="1" applyBorder="1" applyAlignment="1">
      <alignment horizontal="right" vertical="center"/>
    </xf>
    <xf numFmtId="0" fontId="9" fillId="7" borderId="41" xfId="0" applyFont="1" applyFill="1" applyBorder="1" applyAlignment="1">
      <alignment horizontal="right" vertical="center"/>
    </xf>
    <xf numFmtId="0" fontId="37" fillId="8" borderId="25" xfId="0" applyFont="1" applyFill="1" applyBorder="1" applyAlignment="1">
      <alignment horizontal="right" vertical="center"/>
    </xf>
    <xf numFmtId="0" fontId="38" fillId="0" borderId="0" xfId="0" applyFont="1">
      <alignment vertical="center"/>
    </xf>
    <xf numFmtId="0" fontId="9" fillId="0" borderId="41" xfId="0" applyFont="1" applyBorder="1" applyAlignment="1">
      <alignment horizontal="left" vertical="center"/>
    </xf>
    <xf numFmtId="0" fontId="9" fillId="0" borderId="25" xfId="0" applyFont="1" applyBorder="1" applyAlignment="1">
      <alignment horizontal="left" vertical="center"/>
    </xf>
    <xf numFmtId="0" fontId="26" fillId="0" borderId="41" xfId="0" applyFont="1" applyBorder="1" applyAlignment="1">
      <alignment horizontal="left" vertical="center"/>
    </xf>
    <xf numFmtId="0" fontId="26" fillId="0" borderId="25" xfId="0" applyFont="1" applyBorder="1" applyAlignment="1">
      <alignment horizontal="left" vertical="center"/>
    </xf>
    <xf numFmtId="0" fontId="9" fillId="0" borderId="0" xfId="0" applyFont="1" applyAlignment="1">
      <alignment horizontal="justify" vertical="center"/>
    </xf>
    <xf numFmtId="0" fontId="9" fillId="0" borderId="24" xfId="0" applyFont="1" applyBorder="1" applyAlignment="1">
      <alignment horizontal="center" vertical="center"/>
    </xf>
    <xf numFmtId="184" fontId="6" fillId="7" borderId="24" xfId="0" applyNumberFormat="1" applyFont="1" applyFill="1" applyBorder="1" applyAlignment="1">
      <alignment horizontal="center" vertical="center"/>
    </xf>
    <xf numFmtId="38" fontId="39" fillId="4" borderId="7" xfId="13" applyFont="1" applyFill="1" applyBorder="1" applyAlignment="1">
      <alignment horizontal="center" vertical="center"/>
    </xf>
    <xf numFmtId="9" fontId="9" fillId="7" borderId="24" xfId="14" applyFont="1" applyFill="1" applyBorder="1" applyAlignment="1">
      <alignment horizontal="center" vertical="center"/>
    </xf>
    <xf numFmtId="9" fontId="37" fillId="8" borderId="7" xfId="14" applyFont="1" applyFill="1" applyBorder="1" applyAlignment="1">
      <alignment horizontal="center" vertical="center"/>
    </xf>
    <xf numFmtId="187" fontId="6" fillId="7" borderId="24" xfId="0" applyNumberFormat="1" applyFont="1" applyFill="1" applyBorder="1" applyAlignment="1">
      <alignment horizontal="center" vertical="center"/>
    </xf>
    <xf numFmtId="176" fontId="39" fillId="8" borderId="7" xfId="13" applyNumberFormat="1" applyFont="1" applyFill="1" applyBorder="1" applyAlignment="1">
      <alignment horizontal="center" vertical="center"/>
    </xf>
    <xf numFmtId="0" fontId="9" fillId="0" borderId="1" xfId="0" applyFont="1" applyBorder="1" applyAlignment="1">
      <alignment horizontal="center" vertical="center"/>
    </xf>
    <xf numFmtId="184" fontId="9" fillId="0" borderId="24" xfId="0" applyNumberFormat="1" applyFont="1" applyBorder="1" applyAlignment="1">
      <alignment horizontal="center" vertical="center"/>
    </xf>
    <xf numFmtId="38" fontId="9" fillId="0" borderId="7" xfId="13" applyFont="1" applyFill="1" applyBorder="1" applyAlignment="1">
      <alignment horizontal="center" vertical="center"/>
    </xf>
    <xf numFmtId="0" fontId="40" fillId="0" borderId="0" xfId="0" applyFont="1">
      <alignment vertical="center"/>
    </xf>
    <xf numFmtId="0" fontId="13" fillId="0" borderId="111" xfId="0" applyFont="1" applyBorder="1">
      <alignment vertical="center"/>
    </xf>
    <xf numFmtId="0" fontId="36" fillId="0" borderId="112" xfId="0" applyFont="1" applyBorder="1" applyAlignment="1">
      <alignment horizontal="right"/>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right" vertical="center"/>
    </xf>
    <xf numFmtId="184" fontId="6" fillId="7" borderId="24" xfId="0" applyNumberFormat="1" applyFont="1" applyFill="1" applyBorder="1" applyAlignment="1">
      <alignment horizontal="center" vertical="center" wrapText="1"/>
    </xf>
    <xf numFmtId="38" fontId="39" fillId="8" borderId="7" xfId="13" applyFont="1" applyFill="1" applyBorder="1" applyAlignment="1">
      <alignment horizontal="center" vertical="center" wrapText="1"/>
    </xf>
    <xf numFmtId="0" fontId="44" fillId="0" borderId="0" xfId="0" applyFont="1" applyAlignment="1">
      <alignment horizontal="justify" vertical="center"/>
    </xf>
    <xf numFmtId="0" fontId="45" fillId="0" borderId="0" xfId="0" applyFont="1" applyAlignment="1">
      <alignment horizontal="justify" vertical="center"/>
    </xf>
    <xf numFmtId="188" fontId="6" fillId="7" borderId="24" xfId="0" applyNumberFormat="1" applyFont="1" applyFill="1" applyBorder="1" applyAlignment="1">
      <alignment horizontal="center" vertical="center" wrapText="1"/>
    </xf>
    <xf numFmtId="187" fontId="39" fillId="8" borderId="7" xfId="13" applyNumberFormat="1" applyFont="1" applyFill="1" applyBorder="1" applyAlignment="1">
      <alignment horizontal="center" vertical="center" wrapText="1"/>
    </xf>
    <xf numFmtId="187" fontId="6" fillId="7" borderId="24" xfId="0" applyNumberFormat="1" applyFont="1" applyFill="1" applyBorder="1" applyAlignment="1">
      <alignment horizontal="center" vertical="center" wrapText="1"/>
    </xf>
    <xf numFmtId="9" fontId="39" fillId="8" borderId="7" xfId="14" applyFont="1" applyFill="1" applyBorder="1" applyAlignment="1">
      <alignment horizontal="center" vertical="center" wrapText="1"/>
    </xf>
    <xf numFmtId="0" fontId="46" fillId="0" borderId="0" xfId="0" applyFont="1" applyAlignment="1">
      <alignment horizontal="right" vertical="center"/>
    </xf>
    <xf numFmtId="0" fontId="41" fillId="0" borderId="0" xfId="0" applyFont="1" applyAlignment="1">
      <alignment horizontal="right" vertical="center"/>
    </xf>
    <xf numFmtId="0" fontId="44" fillId="0" borderId="23" xfId="0" applyFont="1" applyBorder="1" applyAlignment="1">
      <alignment horizontal="center" vertical="center" wrapText="1"/>
    </xf>
    <xf numFmtId="0" fontId="44" fillId="0" borderId="53" xfId="0" applyFont="1" applyBorder="1" applyAlignment="1">
      <alignment horizontal="center" vertical="center" wrapText="1"/>
    </xf>
    <xf numFmtId="184" fontId="40" fillId="0" borderId="23" xfId="13" applyNumberFormat="1" applyFont="1" applyBorder="1" applyAlignment="1">
      <alignment horizontal="center" vertical="center" wrapText="1"/>
    </xf>
    <xf numFmtId="181" fontId="40" fillId="0" borderId="31" xfId="13" applyNumberFormat="1" applyFont="1" applyBorder="1" applyAlignment="1">
      <alignment horizontal="center" vertical="center" wrapText="1"/>
    </xf>
    <xf numFmtId="0" fontId="6" fillId="0" borderId="75" xfId="0" applyFont="1" applyBorder="1">
      <alignment vertical="center"/>
    </xf>
    <xf numFmtId="0" fontId="6" fillId="0" borderId="65" xfId="0" applyFont="1" applyBorder="1">
      <alignment vertical="center"/>
    </xf>
    <xf numFmtId="49" fontId="47" fillId="0" borderId="0" xfId="0" applyNumberFormat="1" applyFont="1" applyAlignment="1">
      <alignment horizontal="right" vertical="top"/>
    </xf>
    <xf numFmtId="49" fontId="47" fillId="0" borderId="0" xfId="0" applyNumberFormat="1" applyFont="1" applyAlignment="1">
      <alignment horizontal="right" vertical="top" wrapText="1"/>
    </xf>
    <xf numFmtId="0" fontId="47" fillId="0" borderId="0" xfId="0" applyFont="1" applyAlignment="1">
      <alignment horizontal="left" vertical="top" wrapText="1"/>
    </xf>
    <xf numFmtId="0" fontId="48" fillId="0" borderId="0" xfId="0" applyFont="1" applyAlignment="1">
      <alignment horizontal="justify" vertical="center"/>
    </xf>
    <xf numFmtId="0" fontId="26" fillId="0" borderId="0" xfId="0" applyFont="1" applyAlignment="1">
      <alignment horizontal="justify" vertical="center"/>
    </xf>
    <xf numFmtId="0" fontId="47" fillId="0" borderId="1" xfId="0" applyFont="1" applyBorder="1" applyAlignment="1">
      <alignment horizontal="center" vertical="center" wrapText="1"/>
    </xf>
    <xf numFmtId="0" fontId="36" fillId="0" borderId="0" xfId="0" applyFont="1" applyAlignment="1">
      <alignment horizontal="right"/>
    </xf>
    <xf numFmtId="0" fontId="49" fillId="0" borderId="0" xfId="0" applyFont="1" applyAlignment="1">
      <alignment horizontal="right" vertical="center"/>
    </xf>
    <xf numFmtId="0" fontId="47" fillId="0" borderId="1" xfId="0" applyFont="1" applyBorder="1" applyAlignment="1">
      <alignment horizontal="justify" vertical="top" wrapText="1"/>
    </xf>
    <xf numFmtId="0" fontId="47" fillId="0" borderId="1" xfId="0" applyFont="1" applyBorder="1" applyAlignment="1">
      <alignment horizontal="center" vertical="top" wrapText="1"/>
    </xf>
    <xf numFmtId="0" fontId="2" fillId="0" borderId="0" xfId="0" applyFont="1" applyAlignment="1">
      <alignment horizontal="left" vertical="center"/>
    </xf>
    <xf numFmtId="0" fontId="9" fillId="0" borderId="24" xfId="0" applyFont="1" applyBorder="1" applyAlignment="1">
      <alignment horizontal="center" vertical="center" wrapText="1"/>
    </xf>
    <xf numFmtId="184" fontId="6" fillId="9" borderId="24" xfId="0" applyNumberFormat="1" applyFont="1" applyFill="1" applyBorder="1" applyAlignment="1">
      <alignment horizontal="center" vertical="center" wrapText="1"/>
    </xf>
    <xf numFmtId="38" fontId="39" fillId="8" borderId="103" xfId="13" applyFont="1" applyFill="1" applyBorder="1" applyAlignment="1">
      <alignment horizontal="center" vertical="center" wrapText="1"/>
    </xf>
    <xf numFmtId="184" fontId="6" fillId="0" borderId="103" xfId="0" applyNumberFormat="1" applyFont="1" applyBorder="1" applyAlignment="1">
      <alignment horizontal="center" vertical="center" wrapText="1"/>
    </xf>
    <xf numFmtId="38" fontId="6" fillId="0" borderId="7" xfId="13" applyFont="1" applyFill="1" applyBorder="1" applyAlignment="1">
      <alignment horizontal="center" vertical="center" wrapText="1"/>
    </xf>
    <xf numFmtId="0" fontId="47" fillId="0" borderId="0" xfId="0" applyFont="1" applyAlignment="1">
      <alignment horizontal="left" vertical="top"/>
    </xf>
    <xf numFmtId="177" fontId="39" fillId="8" borderId="1"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87" fontId="6" fillId="9" borderId="24" xfId="14"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39" fillId="0" borderId="7" xfId="0" applyFont="1" applyBorder="1" applyAlignment="1">
      <alignment horizontal="center" vertical="center" wrapText="1"/>
    </xf>
    <xf numFmtId="9" fontId="39" fillId="8" borderId="103"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39" fillId="0" borderId="103" xfId="0" applyNumberFormat="1" applyFont="1" applyBorder="1" applyAlignment="1">
      <alignment vertical="center" wrapText="1"/>
    </xf>
    <xf numFmtId="176" fontId="39" fillId="0" borderId="7" xfId="0" applyNumberFormat="1" applyFont="1" applyBorder="1" applyAlignment="1">
      <alignment vertical="center" wrapText="1"/>
    </xf>
    <xf numFmtId="184" fontId="6" fillId="0" borderId="23" xfId="13" applyNumberFormat="1" applyFont="1" applyBorder="1" applyAlignment="1">
      <alignment horizontal="center" vertical="center" wrapText="1"/>
    </xf>
    <xf numFmtId="3" fontId="6" fillId="0" borderId="31" xfId="13" applyNumberFormat="1" applyFont="1" applyBorder="1" applyAlignment="1">
      <alignment horizontal="center" vertical="center" wrapText="1"/>
    </xf>
    <xf numFmtId="3" fontId="6" fillId="0" borderId="53" xfId="13" applyNumberFormat="1" applyFont="1" applyBorder="1" applyAlignment="1">
      <alignment horizontal="center" vertical="center" wrapText="1"/>
    </xf>
    <xf numFmtId="184" fontId="6" fillId="0" borderId="24" xfId="13" applyNumberFormat="1" applyFont="1" applyBorder="1" applyAlignment="1">
      <alignment horizontal="center" vertical="center" wrapText="1"/>
    </xf>
    <xf numFmtId="3" fontId="6" fillId="0" borderId="7" xfId="13" applyNumberFormat="1" applyFont="1" applyBorder="1" applyAlignment="1">
      <alignment horizontal="center" vertical="center" wrapText="1"/>
    </xf>
    <xf numFmtId="0" fontId="0" fillId="0" borderId="28" xfId="0" applyBorder="1">
      <alignment vertical="center"/>
    </xf>
    <xf numFmtId="0" fontId="11" fillId="0" borderId="29" xfId="0" applyFont="1" applyBorder="1">
      <alignment vertical="center"/>
    </xf>
    <xf numFmtId="0" fontId="38" fillId="0" borderId="113" xfId="0" applyFont="1" applyBorder="1" applyAlignment="1">
      <alignment horizontal="justify" vertical="center" wrapText="1"/>
    </xf>
    <xf numFmtId="0" fontId="0" fillId="0" borderId="113" xfId="0" applyBorder="1">
      <alignment vertical="center"/>
    </xf>
    <xf numFmtId="0" fontId="38" fillId="0" borderId="7" xfId="0" applyFont="1" applyBorder="1" applyAlignment="1">
      <alignment horizontal="justify" vertical="center" wrapText="1"/>
    </xf>
    <xf numFmtId="0" fontId="11" fillId="0" borderId="41" xfId="0" applyFont="1" applyBorder="1" applyAlignment="1">
      <alignment horizontal="right" vertical="center"/>
    </xf>
    <xf numFmtId="184" fontId="6" fillId="0" borderId="119" xfId="0" applyNumberFormat="1" applyFont="1" applyBorder="1" applyAlignment="1">
      <alignment horizontal="right" vertical="center"/>
    </xf>
    <xf numFmtId="182" fontId="39" fillId="0" borderId="120" xfId="13" applyNumberFormat="1" applyFont="1" applyFill="1" applyBorder="1" applyAlignment="1">
      <alignment horizontal="right" vertical="center"/>
    </xf>
    <xf numFmtId="184" fontId="6" fillId="0" borderId="121" xfId="0" applyNumberFormat="1" applyFont="1" applyBorder="1" applyAlignment="1">
      <alignment horizontal="right" vertical="center"/>
    </xf>
    <xf numFmtId="182" fontId="39" fillId="0" borderId="122" xfId="13" applyNumberFormat="1" applyFont="1" applyFill="1" applyBorder="1" applyAlignment="1">
      <alignment horizontal="right" vertical="center"/>
    </xf>
    <xf numFmtId="0" fontId="0" fillId="0" borderId="41" xfId="0" applyBorder="1">
      <alignment vertical="center"/>
    </xf>
    <xf numFmtId="184" fontId="6" fillId="9" borderId="119" xfId="0" applyNumberFormat="1" applyFont="1" applyFill="1" applyBorder="1" applyAlignment="1">
      <alignment horizontal="right" vertical="center"/>
    </xf>
    <xf numFmtId="182" fontId="39" fillId="8" borderId="120" xfId="13" applyNumberFormat="1" applyFont="1" applyFill="1" applyBorder="1" applyAlignment="1">
      <alignment horizontal="right" vertical="center"/>
    </xf>
    <xf numFmtId="184" fontId="6" fillId="9" borderId="121" xfId="0" applyNumberFormat="1" applyFont="1" applyFill="1" applyBorder="1" applyAlignment="1">
      <alignment horizontal="right" vertical="center"/>
    </xf>
    <xf numFmtId="182" fontId="39" fillId="8" borderId="122" xfId="13" applyNumberFormat="1" applyFont="1" applyFill="1" applyBorder="1" applyAlignment="1">
      <alignment horizontal="right" vertical="center"/>
    </xf>
    <xf numFmtId="0" fontId="55" fillId="0" borderId="0" xfId="0" applyFont="1">
      <alignment vertical="center"/>
    </xf>
    <xf numFmtId="0" fontId="0" fillId="0" borderId="1" xfId="0" applyBorder="1" applyAlignment="1">
      <alignment horizontal="center" vertical="center"/>
    </xf>
    <xf numFmtId="0" fontId="64" fillId="2" borderId="1" xfId="15" applyFont="1" applyFill="1" applyBorder="1">
      <alignment vertical="center"/>
    </xf>
    <xf numFmtId="185" fontId="26" fillId="0" borderId="69" xfId="10" applyNumberFormat="1" applyFont="1" applyBorder="1" applyAlignment="1" applyProtection="1">
      <alignment horizontal="center" vertical="center"/>
      <protection locked="0"/>
    </xf>
    <xf numFmtId="180" fontId="26" fillId="0" borderId="68" xfId="10" applyNumberFormat="1" applyFont="1" applyBorder="1" applyAlignment="1" applyProtection="1">
      <alignment horizontal="center" vertical="center"/>
      <protection locked="0"/>
    </xf>
    <xf numFmtId="185" fontId="26" fillId="4" borderId="69" xfId="10" applyNumberFormat="1" applyFont="1" applyFill="1" applyBorder="1" applyAlignment="1" applyProtection="1">
      <alignment horizontal="center" vertical="center"/>
      <protection locked="0"/>
    </xf>
    <xf numFmtId="38" fontId="26" fillId="4" borderId="70" xfId="10" applyNumberFormat="1" applyFont="1" applyFill="1" applyBorder="1" applyAlignment="1" applyProtection="1">
      <alignment horizontal="center" vertical="center"/>
      <protection locked="0"/>
    </xf>
    <xf numFmtId="38" fontId="26" fillId="4" borderId="71" xfId="10" applyNumberFormat="1" applyFont="1" applyFill="1" applyBorder="1" applyAlignment="1" applyProtection="1">
      <alignment horizontal="center" vertical="center"/>
      <protection locked="0"/>
    </xf>
    <xf numFmtId="185" fontId="26" fillId="4" borderId="72" xfId="10" applyNumberFormat="1" applyFont="1" applyFill="1" applyBorder="1" applyAlignment="1" applyProtection="1">
      <alignment horizontal="center" vertical="center"/>
      <protection locked="0"/>
    </xf>
    <xf numFmtId="185" fontId="26" fillId="0" borderId="72" xfId="10" applyNumberFormat="1" applyFont="1" applyBorder="1" applyAlignment="1" applyProtection="1">
      <alignment horizontal="center" vertical="center"/>
      <protection locked="0"/>
    </xf>
    <xf numFmtId="180" fontId="26" fillId="0" borderId="71" xfId="10" applyNumberFormat="1" applyFont="1" applyBorder="1" applyAlignment="1" applyProtection="1">
      <alignment horizontal="center" vertical="center"/>
      <protection locked="0"/>
    </xf>
    <xf numFmtId="38" fontId="26" fillId="4" borderId="125" xfId="10" applyNumberFormat="1" applyFont="1" applyFill="1" applyBorder="1" applyAlignment="1" applyProtection="1">
      <alignment horizontal="center" vertical="center"/>
      <protection locked="0"/>
    </xf>
    <xf numFmtId="189" fontId="26" fillId="4" borderId="80" xfId="10" applyNumberFormat="1" applyFont="1" applyFill="1" applyBorder="1" applyProtection="1">
      <alignment vertical="center"/>
      <protection locked="0"/>
    </xf>
    <xf numFmtId="189" fontId="26" fillId="4" borderId="45" xfId="10" applyNumberFormat="1" applyFont="1" applyFill="1" applyBorder="1" applyProtection="1">
      <alignment vertical="center"/>
      <protection locked="0"/>
    </xf>
    <xf numFmtId="189" fontId="26" fillId="4" borderId="81" xfId="10" applyNumberFormat="1" applyFont="1" applyFill="1" applyBorder="1" applyAlignment="1" applyProtection="1">
      <alignment horizontal="right" vertical="center"/>
      <protection locked="0"/>
    </xf>
    <xf numFmtId="189" fontId="26" fillId="4" borderId="80" xfId="10" applyNumberFormat="1" applyFont="1" applyFill="1" applyBorder="1" applyAlignment="1" applyProtection="1">
      <alignment horizontal="right" vertical="center"/>
      <protection locked="0"/>
    </xf>
    <xf numFmtId="189" fontId="26" fillId="4" borderId="45" xfId="10" applyNumberFormat="1" applyFont="1" applyFill="1" applyBorder="1" applyAlignment="1" applyProtection="1">
      <alignment horizontal="right" vertical="center"/>
      <protection locked="0"/>
    </xf>
    <xf numFmtId="189" fontId="26" fillId="4" borderId="82" xfId="10" applyNumberFormat="1" applyFont="1" applyFill="1" applyBorder="1" applyAlignment="1" applyProtection="1">
      <alignment horizontal="right" vertical="center"/>
      <protection locked="0"/>
    </xf>
    <xf numFmtId="0" fontId="54" fillId="0" borderId="0" xfId="10" applyFont="1">
      <alignment vertical="center"/>
    </xf>
    <xf numFmtId="0" fontId="56" fillId="0" borderId="0" xfId="0" applyFont="1">
      <alignment vertical="center"/>
    </xf>
    <xf numFmtId="190" fontId="0" fillId="2" borderId="1" xfId="0" applyNumberFormat="1" applyFill="1" applyBorder="1" applyAlignment="1">
      <alignment horizontal="left" vertical="center"/>
    </xf>
    <xf numFmtId="191" fontId="0" fillId="0" borderId="0" xfId="0" applyNumberFormat="1">
      <alignment vertical="center"/>
    </xf>
    <xf numFmtId="190" fontId="0" fillId="0" borderId="0" xfId="0" applyNumberFormat="1">
      <alignment vertical="center"/>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5" xfId="12"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3" fillId="0" borderId="24" xfId="0" applyFont="1" applyBorder="1" applyAlignment="1">
      <alignment horizontal="left" vertical="center" wrapText="1"/>
    </xf>
    <xf numFmtId="0" fontId="13" fillId="0" borderId="7" xfId="0" applyFont="1" applyBorder="1" applyAlignment="1">
      <alignment horizontal="left"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0" fontId="13" fillId="0" borderId="0" xfId="0" applyFont="1" applyAlignment="1">
      <alignment horizontal="center" vertical="center"/>
    </xf>
    <xf numFmtId="0" fontId="14" fillId="0" borderId="17" xfId="0" applyFont="1" applyBorder="1" applyAlignment="1">
      <alignment horizontal="left" vertical="center" wrapText="1" shrinkToFit="1"/>
    </xf>
    <xf numFmtId="0" fontId="14" fillId="0" borderId="23" xfId="0" applyFont="1" applyBorder="1" applyAlignment="1">
      <alignment horizontal="left" vertical="center" shrinkToFit="1"/>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190" fontId="13" fillId="0" borderId="0" xfId="0" applyNumberFormat="1" applyFont="1" applyAlignment="1">
      <alignment horizontal="right" vertical="center"/>
    </xf>
    <xf numFmtId="190" fontId="13" fillId="0" borderId="0" xfId="0" applyNumberFormat="1" applyFont="1" applyAlignment="1">
      <alignment horizontal="left" vertical="center"/>
    </xf>
    <xf numFmtId="0" fontId="23" fillId="0" borderId="0" xfId="0" applyFont="1" applyAlignment="1">
      <alignment vertical="top" wrapText="1"/>
    </xf>
    <xf numFmtId="0" fontId="13" fillId="0" borderId="0" xfId="0" applyFont="1" applyAlignment="1">
      <alignment vertical="top" wrapText="1"/>
    </xf>
    <xf numFmtId="0" fontId="20" fillId="0" borderId="37" xfId="5" applyFont="1" applyBorder="1">
      <alignment vertical="center"/>
    </xf>
    <xf numFmtId="0" fontId="20" fillId="0" borderId="38" xfId="5" applyFont="1" applyBorder="1">
      <alignment vertical="center"/>
    </xf>
    <xf numFmtId="0" fontId="20" fillId="0" borderId="40" xfId="5" applyFont="1" applyBorder="1">
      <alignment vertical="center"/>
    </xf>
    <xf numFmtId="0" fontId="20" fillId="0" borderId="37" xfId="5" applyFont="1" applyBorder="1" applyAlignment="1">
      <alignment vertical="center" wrapText="1"/>
    </xf>
    <xf numFmtId="0" fontId="20" fillId="0" borderId="38" xfId="5" applyFont="1" applyBorder="1" applyAlignment="1">
      <alignment vertical="center" wrapText="1"/>
    </xf>
    <xf numFmtId="0" fontId="20" fillId="0" borderId="40" xfId="5" applyFont="1" applyBorder="1" applyAlignment="1">
      <alignment vertical="center" wrapText="1"/>
    </xf>
    <xf numFmtId="0" fontId="11" fillId="0" borderId="1" xfId="5" applyFont="1" applyBorder="1" applyAlignment="1">
      <alignment horizontal="left" vertical="center"/>
    </xf>
    <xf numFmtId="0" fontId="11" fillId="0" borderId="1" xfId="5" applyFont="1" applyBorder="1" applyAlignment="1">
      <alignment horizontal="left" vertical="top"/>
    </xf>
    <xf numFmtId="180" fontId="13" fillId="0" borderId="25" xfId="0" applyNumberFormat="1" applyFont="1" applyBorder="1" applyAlignment="1">
      <alignment horizontal="center" vertical="center"/>
    </xf>
    <xf numFmtId="0" fontId="13" fillId="0" borderId="0" xfId="0" applyFont="1" applyAlignment="1">
      <alignment vertical="distributed" wrapText="1"/>
    </xf>
    <xf numFmtId="0" fontId="18" fillId="0" borderId="0" xfId="0" applyFont="1" applyAlignment="1">
      <alignment horizontal="center" vertical="center"/>
    </xf>
    <xf numFmtId="190" fontId="55" fillId="0" borderId="0" xfId="0" applyNumberFormat="1" applyFont="1" applyAlignment="1">
      <alignment horizontal="right" vertical="center"/>
    </xf>
    <xf numFmtId="0" fontId="13" fillId="0" borderId="0" xfId="0" applyFont="1" applyAlignment="1">
      <alignment horizontal="left" vertical="center"/>
    </xf>
    <xf numFmtId="0" fontId="13" fillId="0" borderId="25" xfId="0" applyFont="1" applyBorder="1">
      <alignment vertical="center"/>
    </xf>
    <xf numFmtId="0" fontId="13" fillId="0" borderId="0" xfId="0" applyFont="1" applyAlignment="1">
      <alignment horizontal="right" vertical="center"/>
    </xf>
    <xf numFmtId="190" fontId="54" fillId="0" borderId="0" xfId="10" applyNumberFormat="1" applyFont="1" applyAlignment="1">
      <alignment horizontal="left" vertical="center"/>
    </xf>
    <xf numFmtId="0" fontId="9" fillId="0" borderId="0" xfId="0" applyFont="1" applyAlignment="1">
      <alignment vertical="top" wrapText="1"/>
    </xf>
    <xf numFmtId="0" fontId="26" fillId="0" borderId="49" xfId="10" applyFont="1" applyBorder="1" applyAlignment="1">
      <alignment horizontal="center" vertical="center"/>
    </xf>
    <xf numFmtId="0" fontId="26" fillId="0" borderId="54" xfId="10" applyFont="1" applyBorder="1" applyAlignment="1">
      <alignment horizontal="center" vertical="center"/>
    </xf>
    <xf numFmtId="0" fontId="26" fillId="0" borderId="73" xfId="10" applyFont="1" applyBorder="1" applyAlignment="1">
      <alignment horizontal="center" vertical="center"/>
    </xf>
    <xf numFmtId="186" fontId="26" fillId="0" borderId="58" xfId="10" applyNumberFormat="1" applyFont="1" applyBorder="1" applyAlignment="1" applyProtection="1">
      <alignment horizontal="right" vertical="center"/>
      <protection locked="0"/>
    </xf>
    <xf numFmtId="186" fontId="26" fillId="0" borderId="73" xfId="10" applyNumberFormat="1" applyFont="1" applyBorder="1" applyAlignment="1" applyProtection="1">
      <alignment horizontal="right" vertical="center"/>
      <protection locked="0"/>
    </xf>
    <xf numFmtId="186" fontId="26" fillId="0" borderId="90" xfId="10" applyNumberFormat="1" applyFont="1" applyBorder="1" applyAlignment="1" applyProtection="1">
      <alignment horizontal="center" vertical="center" shrinkToFit="1"/>
      <protection locked="0"/>
    </xf>
    <xf numFmtId="186" fontId="26" fillId="0" borderId="91" xfId="10" applyNumberFormat="1" applyFont="1" applyBorder="1" applyAlignment="1" applyProtection="1">
      <alignment horizontal="center" vertical="center" shrinkToFit="1"/>
      <protection locked="0"/>
    </xf>
    <xf numFmtId="0" fontId="26" fillId="0" borderId="50" xfId="10" applyFont="1" applyBorder="1" applyAlignment="1">
      <alignment horizontal="center" vertical="center"/>
    </xf>
    <xf numFmtId="0" fontId="26" fillId="0" borderId="55" xfId="10" applyFont="1" applyBorder="1" applyAlignment="1">
      <alignment horizontal="center" vertical="center"/>
    </xf>
    <xf numFmtId="0" fontId="26" fillId="0" borderId="74" xfId="10" applyFont="1" applyBorder="1" applyAlignment="1">
      <alignment horizontal="center" vertical="center"/>
    </xf>
    <xf numFmtId="180" fontId="26" fillId="0" borderId="78" xfId="10" applyNumberFormat="1" applyFont="1" applyBorder="1" applyAlignment="1">
      <alignment horizontal="right" vertical="center"/>
    </xf>
    <xf numFmtId="180" fontId="26" fillId="0" borderId="74" xfId="10" applyNumberFormat="1" applyFont="1" applyBorder="1" applyAlignment="1">
      <alignment horizontal="right" vertical="center"/>
    </xf>
    <xf numFmtId="0" fontId="9" fillId="0" borderId="0" xfId="0" applyFont="1" applyAlignment="1">
      <alignment horizontal="left" vertical="top" wrapText="1"/>
    </xf>
    <xf numFmtId="0" fontId="26" fillId="0" borderId="17" xfId="10" applyFont="1" applyBorder="1" applyAlignment="1">
      <alignment horizontal="center" vertical="top"/>
    </xf>
    <xf numFmtId="0" fontId="26" fillId="0" borderId="23" xfId="10" applyFont="1" applyBorder="1" applyAlignment="1">
      <alignment horizontal="center" vertical="top"/>
    </xf>
    <xf numFmtId="0" fontId="26" fillId="0" borderId="47" xfId="10" applyFont="1" applyBorder="1" applyAlignment="1">
      <alignment horizontal="center" vertical="top"/>
    </xf>
    <xf numFmtId="0" fontId="26" fillId="0" borderId="53" xfId="10" applyFont="1" applyBorder="1" applyAlignment="1">
      <alignment horizontal="center" vertical="top"/>
    </xf>
    <xf numFmtId="0" fontId="26" fillId="0" borderId="48" xfId="10" applyFont="1" applyBorder="1" applyAlignment="1">
      <alignment horizontal="center" vertical="top"/>
    </xf>
    <xf numFmtId="0" fontId="26" fillId="0" borderId="31" xfId="10" applyFont="1" applyBorder="1" applyAlignment="1">
      <alignment horizontal="center" vertical="top"/>
    </xf>
    <xf numFmtId="185" fontId="26" fillId="4" borderId="77" xfId="10" applyNumberFormat="1" applyFont="1" applyFill="1" applyBorder="1" applyProtection="1">
      <alignment vertical="center"/>
      <protection locked="0"/>
    </xf>
    <xf numFmtId="185" fontId="26" fillId="4" borderId="79" xfId="10" applyNumberFormat="1" applyFont="1" applyFill="1" applyBorder="1" applyProtection="1">
      <alignment vertical="center"/>
      <protection locked="0"/>
    </xf>
    <xf numFmtId="0" fontId="26" fillId="0" borderId="0" xfId="10" applyFont="1" applyAlignment="1">
      <alignment horizontal="center" vertical="top"/>
    </xf>
    <xf numFmtId="0" fontId="26" fillId="0" borderId="25" xfId="10" applyFont="1" applyBorder="1" applyAlignment="1">
      <alignment horizontal="center" vertical="top"/>
    </xf>
    <xf numFmtId="0" fontId="25" fillId="0" borderId="0" xfId="10" applyFont="1" applyAlignment="1">
      <alignment horizontal="center" vertical="center"/>
    </xf>
    <xf numFmtId="0" fontId="26" fillId="3" borderId="14" xfId="10" applyFont="1" applyFill="1" applyBorder="1" applyAlignment="1">
      <alignment horizontal="center" vertical="center" wrapText="1"/>
    </xf>
    <xf numFmtId="0" fontId="26" fillId="3" borderId="51" xfId="10" applyFont="1" applyFill="1" applyBorder="1" applyAlignment="1">
      <alignment horizontal="center" vertical="center" wrapText="1"/>
    </xf>
    <xf numFmtId="0" fontId="26" fillId="3" borderId="46" xfId="10" applyFont="1" applyFill="1" applyBorder="1" applyAlignment="1">
      <alignment horizontal="center" vertical="center" wrapText="1"/>
    </xf>
    <xf numFmtId="0" fontId="26" fillId="3" borderId="52" xfId="10" applyFont="1" applyFill="1" applyBorder="1" applyAlignment="1">
      <alignment horizontal="center" vertical="center" wrapText="1"/>
    </xf>
    <xf numFmtId="0" fontId="26" fillId="3" borderId="56" xfId="10" applyFont="1" applyFill="1" applyBorder="1" applyAlignment="1">
      <alignment horizontal="center" vertical="center" wrapText="1"/>
    </xf>
    <xf numFmtId="0" fontId="26" fillId="3" borderId="66" xfId="10" applyFont="1" applyFill="1" applyBorder="1" applyAlignment="1">
      <alignment horizontal="center" vertical="center" wrapText="1"/>
    </xf>
    <xf numFmtId="0" fontId="26" fillId="3" borderId="75" xfId="10" applyFont="1" applyFill="1" applyBorder="1" applyAlignment="1">
      <alignment horizontal="center" vertical="center"/>
    </xf>
    <xf numFmtId="0" fontId="26" fillId="3" borderId="51" xfId="10" applyFont="1" applyFill="1" applyBorder="1" applyAlignment="1">
      <alignment horizontal="center" vertical="center"/>
    </xf>
    <xf numFmtId="0" fontId="26" fillId="3" borderId="0" xfId="10" applyFont="1" applyFill="1" applyAlignment="1">
      <alignment horizontal="center" vertical="center"/>
    </xf>
    <xf numFmtId="0" fontId="26" fillId="3" borderId="53" xfId="10" applyFont="1" applyFill="1" applyBorder="1" applyAlignment="1">
      <alignment horizontal="center" vertical="center"/>
    </xf>
    <xf numFmtId="0" fontId="26" fillId="3" borderId="34" xfId="10" applyFont="1" applyFill="1" applyBorder="1" applyAlignment="1">
      <alignment horizontal="center" vertical="center"/>
    </xf>
    <xf numFmtId="0" fontId="26" fillId="3" borderId="83" xfId="10" applyFont="1" applyFill="1" applyBorder="1" applyAlignment="1">
      <alignment horizontal="center" vertical="center"/>
    </xf>
    <xf numFmtId="0" fontId="26" fillId="3" borderId="20" xfId="10" applyFont="1" applyFill="1" applyBorder="1" applyAlignment="1">
      <alignment horizontal="center" vertical="center"/>
    </xf>
    <xf numFmtId="0" fontId="26" fillId="3" borderId="123" xfId="10" applyFont="1" applyFill="1" applyBorder="1" applyAlignment="1">
      <alignment horizontal="center" vertical="center"/>
    </xf>
    <xf numFmtId="186" fontId="26" fillId="0" borderId="126" xfId="9" applyNumberFormat="1" applyFont="1" applyBorder="1" applyAlignment="1" applyProtection="1">
      <alignment horizontal="center" vertical="center"/>
      <protection locked="0"/>
    </xf>
    <xf numFmtId="186" fontId="26" fillId="0" borderId="127" xfId="9" applyNumberFormat="1" applyFont="1" applyBorder="1" applyAlignment="1" applyProtection="1">
      <alignment horizontal="center" vertical="center"/>
      <protection locked="0"/>
    </xf>
    <xf numFmtId="186" fontId="26" fillId="0" borderId="128" xfId="9" applyNumberFormat="1" applyFont="1" applyBorder="1" applyAlignment="1" applyProtection="1">
      <alignment horizontal="center" vertical="center"/>
      <protection locked="0"/>
    </xf>
    <xf numFmtId="186" fontId="26" fillId="0" borderId="124" xfId="9" applyNumberFormat="1" applyFont="1" applyBorder="1" applyAlignment="1" applyProtection="1">
      <alignment horizontal="center" vertical="center"/>
      <protection locked="0"/>
    </xf>
    <xf numFmtId="0" fontId="26" fillId="3" borderId="26" xfId="10" applyFont="1" applyFill="1" applyBorder="1" applyAlignment="1">
      <alignment horizontal="center" vertical="center" wrapText="1"/>
    </xf>
    <xf numFmtId="0" fontId="26" fillId="3" borderId="99" xfId="10" applyFont="1" applyFill="1" applyBorder="1" applyAlignment="1">
      <alignment horizontal="center" vertical="center"/>
    </xf>
    <xf numFmtId="0" fontId="31" fillId="3" borderId="19" xfId="0" applyFont="1" applyFill="1" applyBorder="1" applyAlignment="1">
      <alignment horizontal="center" vertical="center"/>
    </xf>
    <xf numFmtId="0" fontId="31" fillId="3" borderId="95" xfId="0" applyFont="1" applyFill="1" applyBorder="1" applyAlignment="1">
      <alignment horizontal="center" vertical="center"/>
    </xf>
    <xf numFmtId="178" fontId="31" fillId="0" borderId="101" xfId="0" applyNumberFormat="1" applyFont="1" applyBorder="1" applyAlignment="1">
      <alignment horizontal="center" vertical="center"/>
    </xf>
    <xf numFmtId="178" fontId="31" fillId="0" borderId="102" xfId="0" applyNumberFormat="1" applyFont="1" applyBorder="1" applyAlignment="1">
      <alignment horizontal="center" vertical="center"/>
    </xf>
    <xf numFmtId="0" fontId="11" fillId="5" borderId="9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9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99" xfId="0" applyFont="1" applyFill="1" applyBorder="1" applyAlignment="1">
      <alignment horizontal="center" vertical="center" wrapText="1"/>
    </xf>
    <xf numFmtId="0" fontId="0" fillId="0" borderId="0" xfId="0" applyAlignment="1">
      <alignment horizontal="right" vertical="center"/>
    </xf>
    <xf numFmtId="0" fontId="29" fillId="0" borderId="0" xfId="0" applyFont="1" applyAlignment="1">
      <alignment horizontal="center" vertical="center"/>
    </xf>
    <xf numFmtId="0" fontId="11" fillId="5" borderId="56" xfId="0" applyFont="1" applyFill="1" applyBorder="1" applyAlignment="1">
      <alignment horizontal="center" vertical="center"/>
    </xf>
    <xf numFmtId="0" fontId="11" fillId="5" borderId="100" xfId="0" applyFont="1" applyFill="1" applyBorder="1" applyAlignment="1">
      <alignment horizontal="center" vertical="center"/>
    </xf>
    <xf numFmtId="0" fontId="14" fillId="5" borderId="56" xfId="0" applyFont="1" applyFill="1" applyBorder="1" applyAlignment="1">
      <alignment horizontal="center" vertical="center" wrapText="1"/>
    </xf>
    <xf numFmtId="0" fontId="14" fillId="5" borderId="108"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103" xfId="0" applyFont="1" applyFill="1" applyBorder="1" applyAlignment="1">
      <alignment horizontal="center" vertical="center" wrapText="1"/>
    </xf>
    <xf numFmtId="0" fontId="14" fillId="5" borderId="99"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83" xfId="0" applyFont="1" applyFill="1" applyBorder="1" applyAlignment="1">
      <alignment horizontal="center" vertical="center" wrapText="1"/>
    </xf>
    <xf numFmtId="190" fontId="13" fillId="0" borderId="0" xfId="0" applyNumberFormat="1" applyFont="1" applyAlignment="1">
      <alignment horizontal="center" vertical="center"/>
    </xf>
    <xf numFmtId="0" fontId="9" fillId="0" borderId="0" xfId="0" applyFont="1" applyAlignment="1">
      <alignment vertical="center" wrapText="1"/>
    </xf>
    <xf numFmtId="0" fontId="9" fillId="0" borderId="2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103" xfId="0" quotePrefix="1" applyNumberFormat="1" applyFont="1" applyBorder="1" applyAlignment="1">
      <alignment horizontal="center" vertical="center"/>
    </xf>
    <xf numFmtId="0" fontId="11" fillId="0" borderId="7"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vertical="center" wrapText="1"/>
    </xf>
    <xf numFmtId="0" fontId="11" fillId="0" borderId="0" xfId="0" applyFont="1">
      <alignment vertical="center"/>
    </xf>
    <xf numFmtId="0" fontId="26" fillId="0" borderId="28" xfId="0" applyFont="1" applyBorder="1" applyAlignment="1">
      <alignment horizontal="center" vertical="center" wrapText="1"/>
    </xf>
    <xf numFmtId="0" fontId="9" fillId="0" borderId="0" xfId="0" applyFont="1" applyAlignment="1">
      <alignment horizontal="left"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0" xfId="0" applyFont="1" applyBorder="1" applyAlignment="1">
      <alignment horizontal="center" vertical="center" wrapText="1"/>
    </xf>
    <xf numFmtId="56" fontId="9" fillId="0" borderId="23" xfId="0" quotePrefix="1" applyNumberFormat="1" applyFont="1" applyBorder="1" applyAlignment="1">
      <alignment horizontal="center" vertical="center"/>
    </xf>
    <xf numFmtId="0" fontId="9" fillId="0" borderId="31" xfId="0" applyFont="1" applyBorder="1" applyAlignment="1">
      <alignment horizontal="center" vertical="center"/>
    </xf>
    <xf numFmtId="56" fontId="6" fillId="0" borderId="23" xfId="0" quotePrefix="1" applyNumberFormat="1" applyFont="1" applyBorder="1" applyAlignment="1">
      <alignment horizontal="center" vertical="center"/>
    </xf>
    <xf numFmtId="56" fontId="6" fillId="0" borderId="31" xfId="0" quotePrefix="1" applyNumberFormat="1" applyFont="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9" fontId="44" fillId="0" borderId="1" xfId="0" applyNumberFormat="1" applyFont="1" applyBorder="1" applyAlignment="1">
      <alignment horizontal="center" vertical="center" wrapText="1"/>
    </xf>
    <xf numFmtId="9" fontId="44" fillId="0" borderId="11" xfId="0" applyNumberFormat="1" applyFont="1" applyBorder="1" applyAlignment="1">
      <alignment horizontal="center" vertical="center" wrapText="1"/>
    </xf>
    <xf numFmtId="0" fontId="44" fillId="0" borderId="5" xfId="0" applyFont="1" applyBorder="1" applyAlignment="1">
      <alignment horizontal="left" vertical="center" wrapText="1"/>
    </xf>
    <xf numFmtId="0" fontId="44" fillId="0" borderId="8" xfId="0" applyFont="1" applyBorder="1" applyAlignment="1">
      <alignment horizontal="left" vertical="center" wrapText="1"/>
    </xf>
    <xf numFmtId="9" fontId="44" fillId="0" borderId="8" xfId="0" applyNumberFormat="1" applyFont="1" applyBorder="1" applyAlignment="1">
      <alignment horizontal="center" vertical="center" wrapText="1"/>
    </xf>
    <xf numFmtId="9" fontId="44" fillId="0" borderId="12" xfId="0" applyNumberFormat="1" applyFont="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left" vertical="center"/>
    </xf>
    <xf numFmtId="0" fontId="44" fillId="0" borderId="16"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08" xfId="0" applyFont="1" applyBorder="1" applyAlignment="1">
      <alignment horizontal="center" vertical="center" wrapText="1"/>
    </xf>
    <xf numFmtId="0" fontId="41" fillId="0" borderId="0" xfId="0" applyFont="1" applyAlignment="1">
      <alignment horizontal="center" vertical="center"/>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40" xfId="0" applyFont="1" applyBorder="1" applyAlignment="1">
      <alignment horizontal="center" vertical="center"/>
    </xf>
    <xf numFmtId="0" fontId="44" fillId="0" borderId="28" xfId="0" applyFont="1" applyBorder="1" applyAlignment="1">
      <alignment horizontal="center" vertical="center" wrapText="1"/>
    </xf>
    <xf numFmtId="0" fontId="44" fillId="0" borderId="11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0" xfId="0" applyFont="1" applyAlignment="1">
      <alignment horizontal="center" vertical="center" wrapText="1"/>
    </xf>
    <xf numFmtId="9" fontId="39" fillId="4" borderId="24" xfId="14" applyFont="1" applyFill="1" applyBorder="1" applyAlignment="1">
      <alignment horizontal="center" vertical="center" wrapText="1"/>
    </xf>
    <xf numFmtId="9" fontId="39" fillId="4" borderId="7" xfId="14" applyFont="1" applyFill="1" applyBorder="1" applyAlignment="1">
      <alignment horizontal="center" vertical="center" wrapText="1"/>
    </xf>
    <xf numFmtId="0" fontId="47" fillId="0" borderId="24" xfId="0" applyFont="1" applyBorder="1" applyAlignment="1">
      <alignment horizontal="center" vertical="center" textRotation="255" wrapText="1"/>
    </xf>
    <xf numFmtId="0" fontId="47" fillId="0" borderId="7" xfId="0" applyFont="1" applyBorder="1" applyAlignment="1">
      <alignment horizontal="center" vertical="center" textRotation="255" wrapText="1"/>
    </xf>
    <xf numFmtId="0" fontId="47" fillId="0" borderId="103" xfId="0" applyFont="1" applyBorder="1" applyAlignment="1">
      <alignment horizontal="center" vertical="center" textRotation="255" wrapText="1"/>
    </xf>
    <xf numFmtId="0" fontId="47" fillId="0" borderId="37" xfId="0" applyFont="1" applyBorder="1" applyAlignment="1">
      <alignment horizontal="left" vertical="top" wrapText="1"/>
    </xf>
    <xf numFmtId="0" fontId="47" fillId="0" borderId="38" xfId="0" applyFont="1" applyBorder="1" applyAlignment="1">
      <alignment horizontal="left" vertical="top" wrapText="1"/>
    </xf>
    <xf numFmtId="0" fontId="47" fillId="0" borderId="40" xfId="0" applyFont="1" applyBorder="1" applyAlignment="1">
      <alignment horizontal="left" vertical="top" wrapText="1"/>
    </xf>
    <xf numFmtId="49" fontId="9" fillId="0" borderId="37"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47" fillId="0" borderId="28"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25" xfId="0" applyFont="1" applyBorder="1" applyAlignment="1">
      <alignment horizontal="center" vertical="center" wrapText="1"/>
    </xf>
    <xf numFmtId="0" fontId="6" fillId="0" borderId="114" xfId="0" applyFont="1" applyBorder="1" applyAlignment="1">
      <alignment horizontal="center" vertical="center" wrapText="1"/>
    </xf>
    <xf numFmtId="9" fontId="39" fillId="8" borderId="23" xfId="14" applyFont="1" applyFill="1" applyBorder="1" applyAlignment="1">
      <alignment horizontal="center" vertical="center" wrapText="1"/>
    </xf>
    <xf numFmtId="9" fontId="39" fillId="8" borderId="31" xfId="14" applyFont="1" applyFill="1" applyBorder="1" applyAlignment="1">
      <alignment horizontal="center" vertical="center" wrapText="1"/>
    </xf>
    <xf numFmtId="0" fontId="47" fillId="0" borderId="113" xfId="0" applyFont="1" applyBorder="1" applyAlignment="1">
      <alignment horizontal="center" vertical="center" wrapText="1"/>
    </xf>
    <xf numFmtId="0" fontId="47" fillId="0" borderId="0" xfId="0" applyFont="1" applyAlignment="1">
      <alignment horizontal="center" vertical="center" wrapText="1"/>
    </xf>
    <xf numFmtId="0" fontId="47" fillId="0" borderId="37"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40" xfId="0" applyFont="1" applyBorder="1" applyAlignment="1">
      <alignment horizontal="center"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179" fontId="39" fillId="8" borderId="1" xfId="0" applyNumberFormat="1" applyFont="1" applyFill="1" applyBorder="1" applyAlignment="1">
      <alignment horizontal="center" vertical="center" wrapText="1"/>
    </xf>
    <xf numFmtId="9" fontId="39" fillId="8"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0" xfId="0" applyFont="1" applyAlignment="1">
      <alignment horizontal="center" vertical="center"/>
    </xf>
    <xf numFmtId="0" fontId="26" fillId="0" borderId="103" xfId="0" applyFont="1" applyBorder="1" applyAlignment="1">
      <alignment horizontal="center" vertical="center" shrinkToFit="1"/>
    </xf>
    <xf numFmtId="177" fontId="39" fillId="8" borderId="1" xfId="0" applyNumberFormat="1" applyFont="1" applyFill="1" applyBorder="1" applyAlignment="1">
      <alignment horizontal="center" vertical="center" wrapText="1"/>
    </xf>
    <xf numFmtId="49" fontId="47" fillId="0" borderId="0" xfId="0" applyNumberFormat="1" applyFont="1" applyAlignment="1">
      <alignment vertical="top" wrapText="1"/>
    </xf>
    <xf numFmtId="0" fontId="2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49" fontId="47" fillId="0" borderId="0" xfId="0" applyNumberFormat="1" applyFont="1" applyAlignment="1">
      <alignment vertical="top"/>
    </xf>
    <xf numFmtId="0" fontId="6" fillId="0" borderId="115" xfId="0" applyFont="1" applyBorder="1" applyAlignment="1">
      <alignment horizontal="center" vertical="center" wrapText="1"/>
    </xf>
    <xf numFmtId="0" fontId="6" fillId="0" borderId="116"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7" xfId="0" applyFont="1" applyBorder="1" applyAlignment="1">
      <alignment horizontal="center" vertical="center" wrapText="1"/>
    </xf>
    <xf numFmtId="9" fontId="39" fillId="8" borderId="53" xfId="14" applyFont="1" applyFill="1" applyBorder="1" applyAlignment="1">
      <alignment horizontal="center" vertical="center" wrapText="1"/>
    </xf>
    <xf numFmtId="0" fontId="38" fillId="0" borderId="24"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03" xfId="0" applyFont="1" applyBorder="1" applyAlignment="1">
      <alignment horizontal="justify" vertical="center" wrapText="1"/>
    </xf>
    <xf numFmtId="0" fontId="38" fillId="0" borderId="118" xfId="0" applyFont="1" applyBorder="1" applyAlignment="1">
      <alignment horizontal="left" vertical="center" wrapText="1"/>
    </xf>
    <xf numFmtId="0" fontId="38" fillId="0" borderId="7" xfId="0" applyFont="1" applyBorder="1" applyAlignment="1">
      <alignment horizontal="left" vertical="center" wrapText="1"/>
    </xf>
    <xf numFmtId="0" fontId="0" fillId="0" borderId="24" xfId="0" applyBorder="1" applyAlignment="1">
      <alignment vertical="center" wrapText="1"/>
    </xf>
    <xf numFmtId="0" fontId="0" fillId="0" borderId="103" xfId="0" applyBorder="1" applyAlignment="1">
      <alignment vertical="center" wrapText="1"/>
    </xf>
    <xf numFmtId="0" fontId="0" fillId="0" borderId="7" xfId="0" applyBorder="1" applyAlignment="1">
      <alignment vertical="center" wrapText="1"/>
    </xf>
    <xf numFmtId="0" fontId="11" fillId="0" borderId="24" xfId="0" applyFont="1" applyBorder="1" applyAlignment="1">
      <alignment horizontal="left" vertical="center"/>
    </xf>
    <xf numFmtId="0" fontId="11" fillId="0" borderId="117" xfId="0" applyFont="1" applyBorder="1" applyAlignment="1">
      <alignment horizontal="left" vertical="center"/>
    </xf>
    <xf numFmtId="0" fontId="11" fillId="0" borderId="118" xfId="0" applyFont="1" applyBorder="1" applyAlignment="1">
      <alignment horizontal="left" vertical="center" wrapText="1"/>
    </xf>
    <xf numFmtId="0" fontId="11" fillId="0" borderId="117" xfId="0" applyFont="1" applyBorder="1" applyAlignment="1">
      <alignment horizontal="left" vertical="center" wrapText="1"/>
    </xf>
    <xf numFmtId="0" fontId="11" fillId="0" borderId="118" xfId="0" applyFont="1" applyBorder="1" applyAlignment="1">
      <alignment horizontal="left" vertical="center"/>
    </xf>
    <xf numFmtId="0" fontId="11" fillId="0" borderId="7" xfId="0" applyFont="1" applyBorder="1" applyAlignment="1">
      <alignment horizontal="left" vertical="center"/>
    </xf>
    <xf numFmtId="0" fontId="11"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0" borderId="103" xfId="0" applyFont="1" applyBorder="1" applyAlignment="1">
      <alignment horizontal="center" vertical="center"/>
    </xf>
  </cellXfs>
  <cellStyles count="16">
    <cellStyle name="パーセント" xfId="14" builtinId="5"/>
    <cellStyle name="パーセント 2" xfId="1" xr:uid="{00000000-0005-0000-0000-000001000000}"/>
    <cellStyle name="桁区切り" xfId="13"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5" xr:uid="{BF3CE61D-68B7-47DE-BBB9-C01E4F1AF5E0}"/>
  </cellStyles>
  <dxfs count="10">
    <dxf>
      <font>
        <color rgb="FF9C0006"/>
      </font>
      <fill>
        <patternFill>
          <bgColor rgb="FFFFC7CE"/>
        </patternFill>
      </fill>
    </dxf>
    <dxf>
      <font>
        <b/>
        <i val="0"/>
        <color rgb="FFFF0000"/>
      </font>
    </dxf>
    <dxf>
      <font>
        <color rgb="FF9C0006"/>
      </font>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533400</xdr:colOff>
      <xdr:row>4</xdr:row>
      <xdr:rowOff>95885</xdr:rowOff>
    </xdr:from>
    <xdr:to>
      <xdr:col>6</xdr:col>
      <xdr:colOff>409575</xdr:colOff>
      <xdr:row>7</xdr:row>
      <xdr:rowOff>9525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a:xfrm>
          <a:off x="5476875" y="781685"/>
          <a:ext cx="3105150" cy="427990"/>
        </a:xfrm>
        <a:prstGeom prst="wedgeRectCallout">
          <a:avLst>
            <a:gd name="adj1" fmla="val -60335"/>
            <a:gd name="adj2" fmla="val -22360"/>
          </a:avLst>
        </a:prstGeom>
        <a:solidFill>
          <a:schemeClr val="accent4">
            <a:lumMod val="40000"/>
            <a:lumOff val="6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5343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2952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497205</xdr:colOff>
      <xdr:row>46</xdr:row>
      <xdr:rowOff>41275</xdr:rowOff>
    </xdr:from>
    <xdr:to>
      <xdr:col>20</xdr:col>
      <xdr:colOff>546735</xdr:colOff>
      <xdr:row>49</xdr:row>
      <xdr:rowOff>116205</xdr:rowOff>
    </xdr:to>
    <xdr:sp macro="" textlink="">
      <xdr:nvSpPr>
        <xdr:cNvPr id="15" name="AutoShape 5">
          <a:extLst>
            <a:ext uri="{FF2B5EF4-FFF2-40B4-BE49-F238E27FC236}">
              <a16:creationId xmlns:a16="http://schemas.microsoft.com/office/drawing/2014/main" id="{00000000-0008-0000-0400-00000F000000}"/>
            </a:ext>
          </a:extLst>
        </xdr:cNvPr>
        <xdr:cNvSpPr>
          <a:spLocks noChangeArrowheads="1"/>
        </xdr:cNvSpPr>
      </xdr:nvSpPr>
      <xdr:spPr>
        <a:xfrm>
          <a:off x="7459980" y="6203950"/>
          <a:ext cx="2106930" cy="427355"/>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変更増減額がマイナスの場合は数字の前に△をつけてください</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17</xdr:col>
      <xdr:colOff>488315</xdr:colOff>
      <xdr:row>42</xdr:row>
      <xdr:rowOff>635</xdr:rowOff>
    </xdr:from>
    <xdr:to>
      <xdr:col>20</xdr:col>
      <xdr:colOff>485775</xdr:colOff>
      <xdr:row>45</xdr:row>
      <xdr:rowOff>27305</xdr:rowOff>
    </xdr:to>
    <xdr:sp macro="" textlink="">
      <xdr:nvSpPr>
        <xdr:cNvPr id="16" name="AutoShape 5">
          <a:extLst>
            <a:ext uri="{FF2B5EF4-FFF2-40B4-BE49-F238E27FC236}">
              <a16:creationId xmlns:a16="http://schemas.microsoft.com/office/drawing/2014/main" id="{00000000-0008-0000-0400-000010000000}"/>
            </a:ext>
          </a:extLst>
        </xdr:cNvPr>
        <xdr:cNvSpPr>
          <a:spLocks noChangeArrowheads="1"/>
        </xdr:cNvSpPr>
      </xdr:nvSpPr>
      <xdr:spPr>
        <a:xfrm>
          <a:off x="7651115" y="5953760"/>
          <a:ext cx="2054860" cy="455295"/>
        </a:xfrm>
        <a:prstGeom prst="wedgeRectCallout">
          <a:avLst>
            <a:gd name="adj1" fmla="val -73011"/>
            <a:gd name="adj2" fmla="val 398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前回までの交付決定額を記入してください。</a:t>
          </a:r>
        </a:p>
      </xdr:txBody>
    </xdr:sp>
    <xdr:clientData/>
  </xdr:twoCellAnchor>
  <xdr:twoCellAnchor>
    <xdr:from>
      <xdr:col>17</xdr:col>
      <xdr:colOff>194310</xdr:colOff>
      <xdr:row>2</xdr:row>
      <xdr:rowOff>0</xdr:rowOff>
    </xdr:from>
    <xdr:to>
      <xdr:col>19</xdr:col>
      <xdr:colOff>582930</xdr:colOff>
      <xdr:row>3</xdr:row>
      <xdr:rowOff>73025</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a:xfrm>
          <a:off x="7357110" y="352425"/>
          <a:ext cx="1760220" cy="254000"/>
        </a:xfrm>
        <a:prstGeom prst="wedgeRectCallout">
          <a:avLst>
            <a:gd name="adj1" fmla="val -61555"/>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17</xdr:col>
      <xdr:colOff>190500</xdr:colOff>
      <xdr:row>4</xdr:row>
      <xdr:rowOff>28575</xdr:rowOff>
    </xdr:from>
    <xdr:to>
      <xdr:col>22</xdr:col>
      <xdr:colOff>57150</xdr:colOff>
      <xdr:row>8</xdr:row>
      <xdr:rowOff>9525</xdr:rowOff>
    </xdr:to>
    <xdr:sp macro="" textlink="">
      <xdr:nvSpPr>
        <xdr:cNvPr id="12" name="AutoShape 5">
          <a:extLst>
            <a:ext uri="{FF2B5EF4-FFF2-40B4-BE49-F238E27FC236}">
              <a16:creationId xmlns:a16="http://schemas.microsoft.com/office/drawing/2014/main" id="{00000000-0008-0000-0400-00000C000000}"/>
            </a:ext>
          </a:extLst>
        </xdr:cNvPr>
        <xdr:cNvSpPr>
          <a:spLocks noChangeArrowheads="1"/>
        </xdr:cNvSpPr>
      </xdr:nvSpPr>
      <xdr:spPr>
        <a:xfrm>
          <a:off x="7353300" y="742950"/>
          <a:ext cx="3295650" cy="495300"/>
        </a:xfrm>
        <a:prstGeom prst="wedgeRectCallout">
          <a:avLst>
            <a:gd name="adj1" fmla="val -57044"/>
            <a:gd name="adj2" fmla="val 4575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補助金交付決定書でお知らせしてある補助事業者№を記入してください。</a:t>
          </a:r>
        </a:p>
      </xdr:txBody>
    </xdr:sp>
    <xdr:clientData/>
  </xdr:twoCellAnchor>
  <xdr:twoCellAnchor>
    <xdr:from>
      <xdr:col>17</xdr:col>
      <xdr:colOff>466725</xdr:colOff>
      <xdr:row>33</xdr:row>
      <xdr:rowOff>171450</xdr:rowOff>
    </xdr:from>
    <xdr:to>
      <xdr:col>20</xdr:col>
      <xdr:colOff>638175</xdr:colOff>
      <xdr:row>37</xdr:row>
      <xdr:rowOff>104775</xdr:rowOff>
    </xdr:to>
    <xdr:sp macro="" textlink="">
      <xdr:nvSpPr>
        <xdr:cNvPr id="14" name="AutoShape 9">
          <a:extLst>
            <a:ext uri="{FF2B5EF4-FFF2-40B4-BE49-F238E27FC236}">
              <a16:creationId xmlns:a16="http://schemas.microsoft.com/office/drawing/2014/main" id="{00000000-0008-0000-0400-00000E000000}"/>
            </a:ext>
          </a:extLst>
        </xdr:cNvPr>
        <xdr:cNvSpPr>
          <a:spLocks noChangeArrowheads="1"/>
        </xdr:cNvSpPr>
      </xdr:nvSpPr>
      <xdr:spPr>
        <a:xfrm>
          <a:off x="7629525" y="4953000"/>
          <a:ext cx="2228850" cy="428625"/>
        </a:xfrm>
        <a:prstGeom prst="wedgeRectCallout">
          <a:avLst>
            <a:gd name="adj1" fmla="val -67327"/>
            <a:gd name="adj2" fmla="val -899"/>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17</xdr:col>
      <xdr:colOff>504826</xdr:colOff>
      <xdr:row>53</xdr:row>
      <xdr:rowOff>123825</xdr:rowOff>
    </xdr:from>
    <xdr:to>
      <xdr:col>20</xdr:col>
      <xdr:colOff>600076</xdr:colOff>
      <xdr:row>55</xdr:row>
      <xdr:rowOff>57150</xdr:rowOff>
    </xdr:to>
    <xdr:sp macro="" textlink="">
      <xdr:nvSpPr>
        <xdr:cNvPr id="17" name="AutoShape 5">
          <a:extLst>
            <a:ext uri="{FF2B5EF4-FFF2-40B4-BE49-F238E27FC236}">
              <a16:creationId xmlns:a16="http://schemas.microsoft.com/office/drawing/2014/main" id="{00000000-0008-0000-0400-000011000000}"/>
            </a:ext>
          </a:extLst>
        </xdr:cNvPr>
        <xdr:cNvSpPr>
          <a:spLocks noChangeArrowheads="1"/>
        </xdr:cNvSpPr>
      </xdr:nvSpPr>
      <xdr:spPr>
        <a:xfrm>
          <a:off x="7667626" y="7658100"/>
          <a:ext cx="2152650" cy="295275"/>
        </a:xfrm>
        <a:prstGeom prst="wedgeRectCallout">
          <a:avLst>
            <a:gd name="adj1" fmla="val -67747"/>
            <a:gd name="adj2" fmla="val 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事業完了日を記入してください。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17</xdr:col>
      <xdr:colOff>457200</xdr:colOff>
      <xdr:row>67</xdr:row>
      <xdr:rowOff>123825</xdr:rowOff>
    </xdr:from>
    <xdr:to>
      <xdr:col>20</xdr:col>
      <xdr:colOff>561975</xdr:colOff>
      <xdr:row>69</xdr:row>
      <xdr:rowOff>66675</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a:xfrm>
          <a:off x="7620000" y="9820275"/>
          <a:ext cx="2162175" cy="304800"/>
        </a:xfrm>
        <a:prstGeom prst="wedgeRectCallout">
          <a:avLst>
            <a:gd name="adj1" fmla="val -67574"/>
            <a:gd name="adj2" fmla="val 1702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添付資料も忘れずに提出のこと。</a:t>
          </a:r>
          <a:endParaRPr lang="en-US" altLang="ja-JP" sz="1100" b="0" i="0" u="none" strike="noStrike" baseline="0">
            <a:solidFill>
              <a:srgbClr val="000000"/>
            </a:solidFill>
            <a:latin typeface="ＭＳ Ｐ明朝"/>
            <a:ea typeface="ＭＳ Ｐ明朝"/>
          </a:endParaRPr>
        </a:p>
      </xdr:txBody>
    </xdr:sp>
    <xdr:clientData/>
  </xdr:twoCellAnchor>
  <xdr:twoCellAnchor>
    <xdr:from>
      <xdr:col>17</xdr:col>
      <xdr:colOff>238125</xdr:colOff>
      <xdr:row>9</xdr:row>
      <xdr:rowOff>47625</xdr:rowOff>
    </xdr:from>
    <xdr:to>
      <xdr:col>22</xdr:col>
      <xdr:colOff>81280</xdr:colOff>
      <xdr:row>13</xdr:row>
      <xdr:rowOff>17145</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a:xfrm>
          <a:off x="7400925" y="1457325"/>
          <a:ext cx="3272155" cy="464820"/>
        </a:xfrm>
        <a:prstGeom prst="wedgeRectCallout">
          <a:avLst>
            <a:gd name="adj1" fmla="val -58349"/>
            <a:gd name="adj2" fmla="val -1921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協議会の名称と代表者名を記入してください。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（代表提案団体名ではありませんのでご注意ください）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330835</xdr:colOff>
      <xdr:row>0</xdr:row>
      <xdr:rowOff>151130</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7398385" y="151130"/>
          <a:ext cx="1726565" cy="23939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7</xdr:col>
      <xdr:colOff>325755</xdr:colOff>
      <xdr:row>2</xdr:row>
      <xdr:rowOff>89535</xdr:rowOff>
    </xdr:from>
    <xdr:to>
      <xdr:col>11</xdr:col>
      <xdr:colOff>38100</xdr:colOff>
      <xdr:row>3</xdr:row>
      <xdr:rowOff>161925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7393305" y="441960"/>
          <a:ext cx="2493645" cy="25336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7</xdr:col>
      <xdr:colOff>466725</xdr:colOff>
      <xdr:row>15</xdr:row>
      <xdr:rowOff>0</xdr:rowOff>
    </xdr:from>
    <xdr:to>
      <xdr:col>10</xdr:col>
      <xdr:colOff>514350</xdr:colOff>
      <xdr:row>16</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7534275" y="2362200"/>
          <a:ext cx="2133600"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7</xdr:col>
      <xdr:colOff>457200</xdr:colOff>
      <xdr:row>12</xdr:row>
      <xdr:rowOff>95249</xdr:rowOff>
    </xdr:from>
    <xdr:to>
      <xdr:col>11</xdr:col>
      <xdr:colOff>495300</xdr:colOff>
      <xdr:row>14</xdr:row>
      <xdr:rowOff>28574</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524750" y="1914524"/>
          <a:ext cx="281940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前回交付決定額を上段に記入してください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330835</xdr:colOff>
      <xdr:row>0</xdr:row>
      <xdr:rowOff>151130</xdr:rowOff>
    </xdr:from>
    <xdr:to>
      <xdr:col>10</xdr:col>
      <xdr:colOff>666750</xdr:colOff>
      <xdr:row>2</xdr:row>
      <xdr:rowOff>38100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a:xfrm>
          <a:off x="7398385" y="151130"/>
          <a:ext cx="1726565" cy="23939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325755</xdr:colOff>
      <xdr:row>2</xdr:row>
      <xdr:rowOff>89535</xdr:rowOff>
    </xdr:from>
    <xdr:to>
      <xdr:col>12</xdr:col>
      <xdr:colOff>38100</xdr:colOff>
      <xdr:row>3</xdr:row>
      <xdr:rowOff>161925</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a:xfrm>
          <a:off x="7393305" y="441960"/>
          <a:ext cx="2493645" cy="25336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8</xdr:col>
      <xdr:colOff>466725</xdr:colOff>
      <xdr:row>15</xdr:row>
      <xdr:rowOff>0</xdr:rowOff>
    </xdr:from>
    <xdr:to>
      <xdr:col>11</xdr:col>
      <xdr:colOff>514350</xdr:colOff>
      <xdr:row>16</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34275" y="2362200"/>
          <a:ext cx="2133600"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8</xdr:col>
      <xdr:colOff>457200</xdr:colOff>
      <xdr:row>12</xdr:row>
      <xdr:rowOff>95249</xdr:rowOff>
    </xdr:from>
    <xdr:to>
      <xdr:col>12</xdr:col>
      <xdr:colOff>495300</xdr:colOff>
      <xdr:row>14</xdr:row>
      <xdr:rowOff>28574</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7524750" y="1914524"/>
          <a:ext cx="281940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前回交付決定額を上段に記入してください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8</xdr:col>
      <xdr:colOff>485775</xdr:colOff>
      <xdr:row>21</xdr:row>
      <xdr:rowOff>28575</xdr:rowOff>
    </xdr:from>
    <xdr:to>
      <xdr:col>12</xdr:col>
      <xdr:colOff>227965</xdr:colOff>
      <xdr:row>24</xdr:row>
      <xdr:rowOff>19050</xdr:rowOff>
    </xdr:to>
    <xdr:sp macro="" textlink="">
      <xdr:nvSpPr>
        <xdr:cNvPr id="7" name="AutoShape 4">
          <a:extLst>
            <a:ext uri="{FF2B5EF4-FFF2-40B4-BE49-F238E27FC236}">
              <a16:creationId xmlns:a16="http://schemas.microsoft.com/office/drawing/2014/main" id="{8305A193-A959-487C-BC00-01BCB9BED4F3}"/>
            </a:ext>
          </a:extLst>
        </xdr:cNvPr>
        <xdr:cNvSpPr>
          <a:spLocks noChangeArrowheads="1"/>
        </xdr:cNvSpPr>
      </xdr:nvSpPr>
      <xdr:spPr>
        <a:xfrm>
          <a:off x="8362950" y="347662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361950</xdr:colOff>
      <xdr:row>0</xdr:row>
      <xdr:rowOff>152400</xdr:rowOff>
    </xdr:from>
    <xdr:to>
      <xdr:col>15</xdr:col>
      <xdr:colOff>1181100</xdr:colOff>
      <xdr:row>2</xdr:row>
      <xdr:rowOff>38100</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11077575" y="152400"/>
          <a:ext cx="1628775" cy="228600"/>
        </a:xfrm>
        <a:prstGeom prst="wedgeRectCallout">
          <a:avLst>
            <a:gd name="adj1" fmla="val -62445"/>
            <a:gd name="adj2" fmla="val -201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14</xdr:col>
      <xdr:colOff>371475</xdr:colOff>
      <xdr:row>2</xdr:row>
      <xdr:rowOff>114300</xdr:rowOff>
    </xdr:from>
    <xdr:to>
      <xdr:col>17</xdr:col>
      <xdr:colOff>533400</xdr:colOff>
      <xdr:row>3</xdr:row>
      <xdr:rowOff>200025</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a:xfrm>
          <a:off x="11087100" y="457200"/>
          <a:ext cx="2552700" cy="25717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14</xdr:col>
      <xdr:colOff>352425</xdr:colOff>
      <xdr:row>7</xdr:row>
      <xdr:rowOff>57150</xdr:rowOff>
    </xdr:from>
    <xdr:to>
      <xdr:col>17</xdr:col>
      <xdr:colOff>514350</xdr:colOff>
      <xdr:row>10</xdr:row>
      <xdr:rowOff>38100</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11068050" y="1447800"/>
          <a:ext cx="2552700" cy="61912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新築住宅の場合、住宅履歴の保存のためのサービス利用費用及び工事費のみ補助対象となります。</a:t>
          </a:r>
        </a:p>
      </xdr:txBody>
    </xdr:sp>
    <xdr:clientData/>
  </xdr:twoCellAnchor>
  <xdr:twoCellAnchor>
    <xdr:from>
      <xdr:col>14</xdr:col>
      <xdr:colOff>352425</xdr:colOff>
      <xdr:row>10</xdr:row>
      <xdr:rowOff>161925</xdr:rowOff>
    </xdr:from>
    <xdr:to>
      <xdr:col>17</xdr:col>
      <xdr:colOff>514350</xdr:colOff>
      <xdr:row>14</xdr:row>
      <xdr:rowOff>9525</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11068050" y="2190750"/>
          <a:ext cx="2552700" cy="5334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工事費は補助率の</a:t>
          </a:r>
          <a:r>
            <a:rPr lang="en-US" altLang="ja-JP" sz="1100" b="1" i="0" u="none" strike="noStrike" baseline="0">
              <a:solidFill>
                <a:srgbClr val="FF0000"/>
              </a:solidFill>
              <a:latin typeface="ＭＳ Ｐ明朝"/>
              <a:ea typeface="ＭＳ Ｐ明朝"/>
            </a:rPr>
            <a:t>1/3</a:t>
          </a:r>
          <a:r>
            <a:rPr lang="ja-JP" altLang="en-US" sz="1100" b="1" i="0" u="none" strike="noStrike" baseline="0">
              <a:solidFill>
                <a:srgbClr val="FF0000"/>
              </a:solidFill>
              <a:latin typeface="ＭＳ Ｐ明朝"/>
              <a:ea typeface="ＭＳ Ｐ明朝"/>
            </a:rPr>
            <a:t>をかけずに補助対象工事にかかる実費を記入してください。</a:t>
          </a:r>
        </a:p>
      </xdr:txBody>
    </xdr:sp>
    <xdr:clientData/>
  </xdr:twoCellAnchor>
  <xdr:twoCellAnchor>
    <xdr:from>
      <xdr:col>14</xdr:col>
      <xdr:colOff>352425</xdr:colOff>
      <xdr:row>15</xdr:row>
      <xdr:rowOff>104775</xdr:rowOff>
    </xdr:from>
    <xdr:to>
      <xdr:col>17</xdr:col>
      <xdr:colOff>514350</xdr:colOff>
      <xdr:row>19</xdr:row>
      <xdr:rowOff>57150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a:xfrm>
          <a:off x="11068050" y="2990850"/>
          <a:ext cx="2552700" cy="63817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スケジュール・進捗状況について、時期は目安で構いませんので、必ず選択してください。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280035</xdr:colOff>
      <xdr:row>2</xdr:row>
      <xdr:rowOff>19050</xdr:rowOff>
    </xdr:from>
    <xdr:to>
      <xdr:col>17</xdr:col>
      <xdr:colOff>668655</xdr:colOff>
      <xdr:row>3</xdr:row>
      <xdr:rowOff>92075</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499985" y="371475"/>
          <a:ext cx="1760220" cy="254000"/>
        </a:xfrm>
        <a:prstGeom prst="wedgeRectCallout">
          <a:avLst>
            <a:gd name="adj1" fmla="val -62096"/>
            <a:gd name="adj2" fmla="val -1138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15</xdr:col>
      <xdr:colOff>285749</xdr:colOff>
      <xdr:row>7</xdr:row>
      <xdr:rowOff>0</xdr:rowOff>
    </xdr:from>
    <xdr:to>
      <xdr:col>20</xdr:col>
      <xdr:colOff>142874</xdr:colOff>
      <xdr:row>9</xdr:row>
      <xdr:rowOff>57150</xdr:rowOff>
    </xdr:to>
    <xdr:sp macro="" textlink="">
      <xdr:nvSpPr>
        <xdr:cNvPr id="7" name="AutoShape 5">
          <a:extLst>
            <a:ext uri="{FF2B5EF4-FFF2-40B4-BE49-F238E27FC236}">
              <a16:creationId xmlns:a16="http://schemas.microsoft.com/office/drawing/2014/main" id="{00000000-0008-0000-0800-000007000000}"/>
            </a:ext>
          </a:extLst>
        </xdr:cNvPr>
        <xdr:cNvSpPr>
          <a:spLocks noChangeArrowheads="1"/>
        </xdr:cNvSpPr>
      </xdr:nvSpPr>
      <xdr:spPr>
        <a:xfrm>
          <a:off x="7505699" y="1143000"/>
          <a:ext cx="3286125" cy="419100"/>
        </a:xfrm>
        <a:prstGeom prst="wedgeRectCallout">
          <a:avLst>
            <a:gd name="adj1" fmla="val -58659"/>
            <a:gd name="adj2" fmla="val 438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補助金交付決定書でお知らせしてある補助事業者№を記入してください。</a:t>
          </a:r>
        </a:p>
      </xdr:txBody>
    </xdr:sp>
    <xdr:clientData/>
  </xdr:twoCellAnchor>
  <xdr:twoCellAnchor>
    <xdr:from>
      <xdr:col>15</xdr:col>
      <xdr:colOff>283845</xdr:colOff>
      <xdr:row>37</xdr:row>
      <xdr:rowOff>73026</xdr:rowOff>
    </xdr:from>
    <xdr:to>
      <xdr:col>18</xdr:col>
      <xdr:colOff>455295</xdr:colOff>
      <xdr:row>41</xdr:row>
      <xdr:rowOff>28576</xdr:rowOff>
    </xdr:to>
    <xdr:sp macro="" textlink="">
      <xdr:nvSpPr>
        <xdr:cNvPr id="9" name="AutoShape 9">
          <a:extLst>
            <a:ext uri="{FF2B5EF4-FFF2-40B4-BE49-F238E27FC236}">
              <a16:creationId xmlns:a16="http://schemas.microsoft.com/office/drawing/2014/main" id="{00000000-0008-0000-0800-000009000000}"/>
            </a:ext>
          </a:extLst>
        </xdr:cNvPr>
        <xdr:cNvSpPr>
          <a:spLocks noChangeArrowheads="1"/>
        </xdr:cNvSpPr>
      </xdr:nvSpPr>
      <xdr:spPr>
        <a:xfrm>
          <a:off x="7503795" y="5959476"/>
          <a:ext cx="2228850" cy="4508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15</xdr:col>
      <xdr:colOff>285750</xdr:colOff>
      <xdr:row>9</xdr:row>
      <xdr:rowOff>133350</xdr:rowOff>
    </xdr:from>
    <xdr:to>
      <xdr:col>20</xdr:col>
      <xdr:colOff>128905</xdr:colOff>
      <xdr:row>13</xdr:row>
      <xdr:rowOff>102870</xdr:rowOff>
    </xdr:to>
    <xdr:sp macro="" textlink="">
      <xdr:nvSpPr>
        <xdr:cNvPr id="8" name="AutoShape 5">
          <a:extLst>
            <a:ext uri="{FF2B5EF4-FFF2-40B4-BE49-F238E27FC236}">
              <a16:creationId xmlns:a16="http://schemas.microsoft.com/office/drawing/2014/main" id="{00000000-0008-0000-0800-000008000000}"/>
            </a:ext>
          </a:extLst>
        </xdr:cNvPr>
        <xdr:cNvSpPr>
          <a:spLocks noChangeArrowheads="1"/>
        </xdr:cNvSpPr>
      </xdr:nvSpPr>
      <xdr:spPr>
        <a:xfrm>
          <a:off x="7505700" y="1638300"/>
          <a:ext cx="3272155" cy="464820"/>
        </a:xfrm>
        <a:prstGeom prst="wedgeRectCallout">
          <a:avLst>
            <a:gd name="adj1" fmla="val -58349"/>
            <a:gd name="adj2" fmla="val -1921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協議会の名称と代表者名を記入してください。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（代表提案団体名ではありませんのでご注意ください）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B00-000009000000}"/>
            </a:ext>
          </a:extLst>
        </xdr:cNvPr>
        <xdr:cNvSpPr>
          <a:spLocks noChangeArrowheads="1"/>
        </xdr:cNvSpPr>
      </xdr:nvSpPr>
      <xdr:spPr>
        <a:xfrm>
          <a:off x="6715125" y="6762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B00-00000A000000}"/>
            </a:ext>
          </a:extLst>
        </xdr:cNvPr>
        <xdr:cNvSpPr>
          <a:spLocks noChangeArrowheads="1"/>
        </xdr:cNvSpPr>
      </xdr:nvSpPr>
      <xdr:spPr>
        <a:xfrm>
          <a:off x="6734175" y="666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0C00-0000803F0200}"/>
            </a:ext>
          </a:extLst>
        </xdr:cNvPr>
        <xdr:cNvSpPr>
          <a:spLocks noChangeArrowheads="1"/>
        </xdr:cNvSpPr>
      </xdr:nvSpPr>
      <xdr:spPr>
        <a:xfrm>
          <a:off x="123825" y="8220075"/>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0C00-0000813F0200}"/>
            </a:ext>
          </a:extLst>
        </xdr:cNvPr>
        <xdr:cNvSpPr>
          <a:spLocks noChangeArrowheads="1"/>
        </xdr:cNvSpPr>
      </xdr:nvSpPr>
      <xdr:spPr>
        <a:xfrm>
          <a:off x="114300" y="11449050"/>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a:xfrm>
          <a:off x="7162800" y="69532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0C00-000006000000}"/>
            </a:ext>
          </a:extLst>
        </xdr:cNvPr>
        <xdr:cNvSpPr>
          <a:spLocks noChangeArrowheads="1"/>
        </xdr:cNvSpPr>
      </xdr:nvSpPr>
      <xdr:spPr>
        <a:xfrm>
          <a:off x="7162800" y="1047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0D00-0000A0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0D00-0000A1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0D00-000004000000}"/>
            </a:ext>
          </a:extLst>
        </xdr:cNvPr>
        <xdr:cNvSpPr>
          <a:spLocks noChangeArrowheads="1"/>
        </xdr:cNvSpPr>
      </xdr:nvSpPr>
      <xdr:spPr>
        <a:xfrm>
          <a:off x="7813040" y="1774190"/>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6"/>
  <sheetViews>
    <sheetView tabSelected="1" view="pageBreakPreview" zoomScaleSheetLayoutView="100" workbookViewId="0">
      <selection activeCell="B4" sqref="B4"/>
    </sheetView>
  </sheetViews>
  <sheetFormatPr defaultRowHeight="13.5" x14ac:dyDescent="0.15"/>
  <cols>
    <col min="1" max="1" width="15.125" bestFit="1" customWidth="1"/>
    <col min="2" max="2" width="49.75" bestFit="1" customWidth="1"/>
    <col min="3" max="3" width="15.375" bestFit="1" customWidth="1"/>
  </cols>
  <sheetData>
    <row r="1" spans="1:3" x14ac:dyDescent="0.15">
      <c r="A1" s="2" t="s">
        <v>205</v>
      </c>
      <c r="B1" s="2" t="s">
        <v>318</v>
      </c>
    </row>
    <row r="2" spans="1:3" x14ac:dyDescent="0.15">
      <c r="A2" s="2" t="s">
        <v>204</v>
      </c>
      <c r="B2" s="2" t="s">
        <v>203</v>
      </c>
    </row>
    <row r="3" spans="1:3" x14ac:dyDescent="0.15">
      <c r="A3" s="2"/>
      <c r="B3" s="2" t="s">
        <v>202</v>
      </c>
    </row>
    <row r="4" spans="1:3" x14ac:dyDescent="0.15">
      <c r="A4" s="2" t="s">
        <v>297</v>
      </c>
      <c r="B4" s="2" t="s">
        <v>330</v>
      </c>
    </row>
    <row r="5" spans="1:3" x14ac:dyDescent="0.15">
      <c r="A5" s="1" t="s">
        <v>231</v>
      </c>
      <c r="B5" s="1" t="s">
        <v>219</v>
      </c>
    </row>
    <row r="6" spans="1:3" x14ac:dyDescent="0.15">
      <c r="A6" s="1" t="s">
        <v>224</v>
      </c>
      <c r="B6" s="303" t="s">
        <v>311</v>
      </c>
    </row>
    <row r="7" spans="1:3" x14ac:dyDescent="0.15">
      <c r="A7" s="1" t="s">
        <v>83</v>
      </c>
      <c r="B7" s="303" t="s">
        <v>223</v>
      </c>
      <c r="C7" s="3"/>
    </row>
    <row r="8" spans="1:3" x14ac:dyDescent="0.15">
      <c r="A8" s="1" t="s">
        <v>201</v>
      </c>
      <c r="B8" s="321" t="s">
        <v>327</v>
      </c>
      <c r="C8" s="4"/>
    </row>
    <row r="9" spans="1:3" x14ac:dyDescent="0.15">
      <c r="A9" s="1" t="s">
        <v>116</v>
      </c>
      <c r="B9" s="321" t="s">
        <v>327</v>
      </c>
    </row>
    <row r="10" spans="1:3" x14ac:dyDescent="0.15">
      <c r="A10" s="1" t="s">
        <v>192</v>
      </c>
      <c r="B10" s="321" t="s">
        <v>327</v>
      </c>
    </row>
    <row r="11" spans="1:3" x14ac:dyDescent="0.15">
      <c r="A11" s="2" t="s">
        <v>200</v>
      </c>
      <c r="B11" s="2" t="s">
        <v>119</v>
      </c>
    </row>
    <row r="15" spans="1:3" x14ac:dyDescent="0.15">
      <c r="B15" s="322"/>
    </row>
    <row r="16" spans="1:3" x14ac:dyDescent="0.15">
      <c r="B16" s="323"/>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D9" zoomScaleSheetLayoutView="100" workbookViewId="0">
      <selection activeCell="D18" sqref="D18"/>
    </sheetView>
  </sheetViews>
  <sheetFormatPr defaultColWidth="9.125" defaultRowHeight="14.25" x14ac:dyDescent="0.1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x14ac:dyDescent="0.15">
      <c r="A1" s="6"/>
      <c r="B1" s="6"/>
      <c r="D1" s="6"/>
    </row>
    <row r="2" spans="1:4" ht="7.5" customHeight="1" x14ac:dyDescent="0.15"/>
    <row r="3" spans="1:4" ht="25.5" customHeight="1" x14ac:dyDescent="0.15">
      <c r="B3" s="7" t="s">
        <v>234</v>
      </c>
    </row>
    <row r="4" spans="1:4" ht="37.5" customHeight="1" x14ac:dyDescent="0.15">
      <c r="B4" s="8" t="s">
        <v>133</v>
      </c>
      <c r="C4" s="10" t="s">
        <v>235</v>
      </c>
      <c r="D4" s="15" t="s">
        <v>174</v>
      </c>
    </row>
    <row r="5" spans="1:4" ht="45" customHeight="1" x14ac:dyDescent="0.15">
      <c r="B5" s="324" t="s">
        <v>206</v>
      </c>
      <c r="C5" s="11" t="s">
        <v>64</v>
      </c>
      <c r="D5" s="16" t="s">
        <v>4</v>
      </c>
    </row>
    <row r="6" spans="1:4" ht="45" customHeight="1" x14ac:dyDescent="0.15">
      <c r="B6" s="325"/>
      <c r="C6" s="12" t="s">
        <v>141</v>
      </c>
      <c r="D6" s="17" t="s">
        <v>237</v>
      </c>
    </row>
    <row r="7" spans="1:4" ht="45" customHeight="1" x14ac:dyDescent="0.15">
      <c r="B7" s="9" t="s">
        <v>225</v>
      </c>
      <c r="C7" s="13" t="s">
        <v>225</v>
      </c>
      <c r="D7" s="18" t="s">
        <v>294</v>
      </c>
    </row>
    <row r="8" spans="1:4" ht="45" customHeight="1" x14ac:dyDescent="0.15">
      <c r="B8" s="325" t="s">
        <v>226</v>
      </c>
      <c r="C8" s="13" t="s">
        <v>227</v>
      </c>
      <c r="D8" s="18" t="s">
        <v>120</v>
      </c>
    </row>
    <row r="9" spans="1:4" ht="45" customHeight="1" x14ac:dyDescent="0.15">
      <c r="B9" s="325"/>
      <c r="C9" s="13" t="s">
        <v>228</v>
      </c>
      <c r="D9" s="17" t="s">
        <v>292</v>
      </c>
    </row>
    <row r="10" spans="1:4" ht="45" customHeight="1" x14ac:dyDescent="0.15">
      <c r="B10" s="325"/>
      <c r="C10" s="13" t="s">
        <v>238</v>
      </c>
      <c r="D10" s="18" t="s">
        <v>328</v>
      </c>
    </row>
    <row r="11" spans="1:4" ht="45" customHeight="1" x14ac:dyDescent="0.15">
      <c r="B11" s="325"/>
      <c r="C11" s="13" t="s">
        <v>229</v>
      </c>
      <c r="D11" s="18" t="s">
        <v>329</v>
      </c>
    </row>
    <row r="12" spans="1:4" ht="45" customHeight="1" x14ac:dyDescent="0.15">
      <c r="B12" s="325"/>
      <c r="C12" s="13" t="s">
        <v>230</v>
      </c>
      <c r="D12" s="18" t="s">
        <v>46</v>
      </c>
    </row>
    <row r="13" spans="1:4" ht="45" customHeight="1" x14ac:dyDescent="0.15">
      <c r="B13" s="326"/>
      <c r="C13" s="14" t="s">
        <v>239</v>
      </c>
      <c r="D13" s="19" t="s">
        <v>240</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5"/>
  <sheetViews>
    <sheetView view="pageBreakPreview" zoomScaleSheetLayoutView="100" workbookViewId="0">
      <selection activeCell="K11" sqref="K11"/>
    </sheetView>
  </sheetViews>
  <sheetFormatPr defaultRowHeight="13.5" x14ac:dyDescent="0.15"/>
  <cols>
    <col min="1" max="1" width="1.125" customWidth="1"/>
    <col min="2" max="2" width="3.25" customWidth="1"/>
    <col min="9" max="9" width="23.125" customWidth="1"/>
    <col min="10" max="10" width="1.75" customWidth="1"/>
  </cols>
  <sheetData>
    <row r="1" spans="2:29" x14ac:dyDescent="0.15">
      <c r="AC1" t="s">
        <v>27</v>
      </c>
    </row>
    <row r="3" spans="2:29" ht="25.5" customHeight="1" x14ac:dyDescent="0.15">
      <c r="B3" s="20" t="s">
        <v>85</v>
      </c>
      <c r="I3" s="23" t="s">
        <v>241</v>
      </c>
    </row>
    <row r="5" spans="2:29" ht="46.5" customHeight="1" x14ac:dyDescent="0.15">
      <c r="B5" s="327" t="s">
        <v>293</v>
      </c>
      <c r="C5" s="327"/>
      <c r="D5" s="327"/>
      <c r="E5" s="327"/>
      <c r="F5" s="327"/>
      <c r="G5" s="327"/>
      <c r="H5" s="327"/>
      <c r="I5" s="327"/>
    </row>
    <row r="6" spans="2:29" x14ac:dyDescent="0.15">
      <c r="B6" s="21"/>
      <c r="C6" s="21"/>
      <c r="D6" s="21"/>
      <c r="E6" s="21"/>
      <c r="F6" s="21"/>
      <c r="G6" s="21"/>
      <c r="H6" s="21"/>
      <c r="I6" s="21"/>
    </row>
    <row r="7" spans="2:29" x14ac:dyDescent="0.15">
      <c r="B7" s="21" t="s">
        <v>14</v>
      </c>
      <c r="C7" s="21"/>
      <c r="D7" s="21"/>
      <c r="E7" s="21"/>
      <c r="F7" s="21"/>
      <c r="G7" s="21"/>
      <c r="H7" s="21"/>
      <c r="I7" s="21"/>
    </row>
    <row r="8" spans="2:29" x14ac:dyDescent="0.15">
      <c r="B8" s="21"/>
      <c r="C8" s="21"/>
      <c r="D8" s="21"/>
      <c r="E8" s="21"/>
      <c r="F8" s="21"/>
      <c r="G8" s="21"/>
      <c r="H8" s="21"/>
      <c r="I8" s="21"/>
    </row>
    <row r="9" spans="2:29" ht="55.5" customHeight="1" x14ac:dyDescent="0.15">
      <c r="B9" s="22" t="s">
        <v>75</v>
      </c>
      <c r="C9" s="328" t="s">
        <v>242</v>
      </c>
      <c r="D9" s="328"/>
      <c r="E9" s="328"/>
      <c r="F9" s="328"/>
      <c r="G9" s="328"/>
      <c r="H9" s="328"/>
      <c r="I9" s="328"/>
    </row>
    <row r="10" spans="2:29" x14ac:dyDescent="0.15">
      <c r="B10" s="21"/>
      <c r="C10" s="21"/>
      <c r="D10" s="21"/>
      <c r="E10" s="21"/>
      <c r="F10" s="21"/>
      <c r="G10" s="21"/>
      <c r="H10" s="21"/>
      <c r="I10" s="21"/>
    </row>
    <row r="11" spans="2:29" ht="54" customHeight="1" x14ac:dyDescent="0.15">
      <c r="B11" s="22" t="s">
        <v>75</v>
      </c>
      <c r="C11" s="328" t="s">
        <v>243</v>
      </c>
      <c r="D11" s="328"/>
      <c r="E11" s="328"/>
      <c r="F11" s="328"/>
      <c r="G11" s="328"/>
      <c r="H11" s="328"/>
      <c r="I11" s="328"/>
    </row>
    <row r="12" spans="2:29" x14ac:dyDescent="0.15">
      <c r="B12" s="21"/>
      <c r="C12" s="21"/>
      <c r="D12" s="21"/>
      <c r="E12" s="21"/>
      <c r="F12" s="21"/>
      <c r="G12" s="21"/>
      <c r="H12" s="21"/>
      <c r="I12" s="21"/>
    </row>
    <row r="13" spans="2:29" ht="40.5" customHeight="1" x14ac:dyDescent="0.15">
      <c r="B13" s="22" t="s">
        <v>75</v>
      </c>
      <c r="C13" s="328" t="s">
        <v>307</v>
      </c>
      <c r="D13" s="328"/>
      <c r="E13" s="328"/>
      <c r="F13" s="328"/>
      <c r="G13" s="328"/>
      <c r="H13" s="328"/>
      <c r="I13" s="328"/>
    </row>
    <row r="14" spans="2:29" x14ac:dyDescent="0.15">
      <c r="B14" s="21"/>
      <c r="C14" s="21"/>
      <c r="D14" s="21"/>
      <c r="E14" s="21"/>
      <c r="F14" s="21"/>
      <c r="G14" s="21"/>
      <c r="H14" s="21"/>
      <c r="I14" s="21"/>
    </row>
    <row r="15" spans="2:29" ht="54" customHeight="1" x14ac:dyDescent="0.15">
      <c r="B15" s="22" t="s">
        <v>75</v>
      </c>
      <c r="C15" s="328" t="s">
        <v>244</v>
      </c>
      <c r="D15" s="328"/>
      <c r="E15" s="328"/>
      <c r="F15" s="328"/>
      <c r="G15" s="328"/>
      <c r="H15" s="328"/>
      <c r="I15" s="328"/>
    </row>
  </sheetData>
  <mergeCells count="5">
    <mergeCell ref="B5:I5"/>
    <mergeCell ref="C9:I9"/>
    <mergeCell ref="C11:I11"/>
    <mergeCell ref="C13:I13"/>
    <mergeCell ref="C15:I15"/>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x14ac:dyDescent="0.1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x14ac:dyDescent="0.15">
      <c r="A1" s="24"/>
      <c r="B1" s="30"/>
      <c r="G1" s="59" t="s">
        <v>86</v>
      </c>
    </row>
    <row r="2" spans="1:7" ht="14.25" x14ac:dyDescent="0.15">
      <c r="A2" s="25"/>
      <c r="B2" s="31" t="s">
        <v>81</v>
      </c>
      <c r="G2" s="60"/>
    </row>
    <row r="3" spans="1:7" ht="14.25" x14ac:dyDescent="0.15">
      <c r="A3" s="26"/>
      <c r="B3" s="32"/>
      <c r="G3" s="60"/>
    </row>
    <row r="4" spans="1:7" ht="24" customHeight="1" x14ac:dyDescent="0.15">
      <c r="A4" s="338" t="s">
        <v>54</v>
      </c>
      <c r="B4" s="338"/>
      <c r="C4" s="338"/>
      <c r="D4" s="338"/>
      <c r="E4" s="338"/>
      <c r="F4" s="338"/>
      <c r="G4" s="338"/>
    </row>
    <row r="6" spans="1:7" ht="14.25" x14ac:dyDescent="0.15">
      <c r="G6" s="61" t="s">
        <v>38</v>
      </c>
    </row>
    <row r="7" spans="1:7" ht="36" customHeight="1" x14ac:dyDescent="0.15">
      <c r="A7" s="341" t="s">
        <v>1</v>
      </c>
      <c r="B7" s="342"/>
      <c r="C7" s="39" t="s">
        <v>2</v>
      </c>
      <c r="D7" s="49" t="s">
        <v>6</v>
      </c>
      <c r="E7" s="49" t="s">
        <v>23</v>
      </c>
      <c r="F7" s="345" t="s">
        <v>18</v>
      </c>
      <c r="G7" s="62" t="s">
        <v>15</v>
      </c>
    </row>
    <row r="8" spans="1:7" ht="18" customHeight="1" x14ac:dyDescent="0.15">
      <c r="A8" s="343"/>
      <c r="B8" s="344"/>
      <c r="C8" s="40" t="s">
        <v>167</v>
      </c>
      <c r="D8" s="50" t="s">
        <v>10</v>
      </c>
      <c r="E8" s="54" t="s">
        <v>24</v>
      </c>
      <c r="F8" s="346"/>
      <c r="G8" s="63" t="s">
        <v>9</v>
      </c>
    </row>
    <row r="9" spans="1:7" ht="29.25" customHeight="1" x14ac:dyDescent="0.15">
      <c r="A9" s="339" t="s">
        <v>136</v>
      </c>
      <c r="B9" s="340"/>
      <c r="C9" s="41"/>
      <c r="D9" s="51"/>
      <c r="E9" s="41"/>
      <c r="F9" s="41"/>
      <c r="G9" s="64"/>
    </row>
    <row r="10" spans="1:7" ht="18" customHeight="1" x14ac:dyDescent="0.15">
      <c r="A10" s="28"/>
      <c r="B10" s="329" t="s">
        <v>157</v>
      </c>
      <c r="C10" s="42">
        <v>0</v>
      </c>
      <c r="D10" s="42">
        <v>0</v>
      </c>
      <c r="E10" s="42">
        <f t="shared" ref="E10:E17" si="0">C10-D10</f>
        <v>0</v>
      </c>
      <c r="F10" s="336" t="s">
        <v>147</v>
      </c>
      <c r="G10" s="65">
        <f>E10*1</f>
        <v>0</v>
      </c>
    </row>
    <row r="11" spans="1:7" ht="18" customHeight="1" x14ac:dyDescent="0.15">
      <c r="A11" s="28"/>
      <c r="B11" s="330"/>
      <c r="C11" s="43">
        <v>0</v>
      </c>
      <c r="D11" s="43">
        <v>0</v>
      </c>
      <c r="E11" s="43">
        <f t="shared" si="0"/>
        <v>0</v>
      </c>
      <c r="F11" s="337"/>
      <c r="G11" s="66">
        <f>E11*1</f>
        <v>0</v>
      </c>
    </row>
    <row r="12" spans="1:7" ht="18" customHeight="1" x14ac:dyDescent="0.15">
      <c r="A12" s="28"/>
      <c r="B12" s="329" t="s">
        <v>134</v>
      </c>
      <c r="C12" s="44">
        <v>0</v>
      </c>
      <c r="D12" s="42">
        <v>0</v>
      </c>
      <c r="E12" s="42">
        <f t="shared" si="0"/>
        <v>0</v>
      </c>
      <c r="F12" s="336" t="s">
        <v>147</v>
      </c>
      <c r="G12" s="65">
        <f>E12*1</f>
        <v>0</v>
      </c>
    </row>
    <row r="13" spans="1:7" ht="18" customHeight="1" x14ac:dyDescent="0.15">
      <c r="A13" s="28"/>
      <c r="B13" s="330"/>
      <c r="C13" s="45">
        <v>0</v>
      </c>
      <c r="D13" s="43">
        <v>0</v>
      </c>
      <c r="E13" s="43">
        <f t="shared" si="0"/>
        <v>0</v>
      </c>
      <c r="F13" s="337"/>
      <c r="G13" s="66">
        <f>E13*1</f>
        <v>0</v>
      </c>
    </row>
    <row r="14" spans="1:7" ht="18" customHeight="1" x14ac:dyDescent="0.15">
      <c r="A14" s="28"/>
      <c r="B14" s="329" t="s">
        <v>135</v>
      </c>
      <c r="C14" s="44">
        <v>0</v>
      </c>
      <c r="D14" s="42">
        <v>0</v>
      </c>
      <c r="E14" s="42">
        <f t="shared" si="0"/>
        <v>0</v>
      </c>
      <c r="F14" s="336" t="s">
        <v>113</v>
      </c>
      <c r="G14" s="65">
        <f>E14*1/3</f>
        <v>0</v>
      </c>
    </row>
    <row r="15" spans="1:7" ht="18" customHeight="1" x14ac:dyDescent="0.15">
      <c r="A15" s="28"/>
      <c r="B15" s="330"/>
      <c r="C15" s="45">
        <v>0</v>
      </c>
      <c r="D15" s="43">
        <v>0</v>
      </c>
      <c r="E15" s="43">
        <f t="shared" si="0"/>
        <v>0</v>
      </c>
      <c r="F15" s="337"/>
      <c r="G15" s="66">
        <f>E15*1/3</f>
        <v>0</v>
      </c>
    </row>
    <row r="16" spans="1:7" ht="18" customHeight="1" x14ac:dyDescent="0.15">
      <c r="A16" s="28"/>
      <c r="B16" s="329" t="s">
        <v>101</v>
      </c>
      <c r="C16" s="44">
        <v>0</v>
      </c>
      <c r="D16" s="42">
        <v>0</v>
      </c>
      <c r="E16" s="42">
        <f t="shared" si="0"/>
        <v>0</v>
      </c>
      <c r="F16" s="336" t="s">
        <v>113</v>
      </c>
      <c r="G16" s="65">
        <f>E16*1/3</f>
        <v>0</v>
      </c>
    </row>
    <row r="17" spans="1:7" ht="18" customHeight="1" x14ac:dyDescent="0.15">
      <c r="A17" s="28"/>
      <c r="B17" s="330"/>
      <c r="C17" s="45">
        <v>0</v>
      </c>
      <c r="D17" s="43">
        <v>0</v>
      </c>
      <c r="E17" s="43">
        <f t="shared" si="0"/>
        <v>0</v>
      </c>
      <c r="F17" s="337"/>
      <c r="G17" s="66">
        <f>E17*1/3</f>
        <v>0</v>
      </c>
    </row>
    <row r="18" spans="1:7" ht="18" customHeight="1" x14ac:dyDescent="0.15">
      <c r="A18" s="28"/>
      <c r="B18" s="329"/>
      <c r="C18" s="44"/>
      <c r="D18" s="46"/>
      <c r="E18" s="55"/>
      <c r="F18" s="331"/>
      <c r="G18" s="65"/>
    </row>
    <row r="19" spans="1:7" ht="18" customHeight="1" x14ac:dyDescent="0.15">
      <c r="A19" s="28"/>
      <c r="B19" s="330"/>
      <c r="C19" s="45"/>
      <c r="D19" s="52"/>
      <c r="E19" s="56"/>
      <c r="F19" s="332"/>
      <c r="G19" s="66"/>
    </row>
    <row r="20" spans="1:7" ht="18" customHeight="1" x14ac:dyDescent="0.15">
      <c r="A20" s="28"/>
      <c r="B20" s="329"/>
      <c r="C20" s="46"/>
      <c r="D20" s="46"/>
      <c r="E20" s="42"/>
      <c r="F20" s="331"/>
      <c r="G20" s="65"/>
    </row>
    <row r="21" spans="1:7" ht="18" customHeight="1" x14ac:dyDescent="0.15">
      <c r="A21" s="29"/>
      <c r="B21" s="330"/>
      <c r="C21" s="43"/>
      <c r="D21" s="52"/>
      <c r="E21" s="43"/>
      <c r="F21" s="333"/>
      <c r="G21" s="66"/>
    </row>
    <row r="22" spans="1:7" ht="18" customHeight="1" x14ac:dyDescent="0.15">
      <c r="A22" s="334"/>
      <c r="B22" s="33" t="s">
        <v>158</v>
      </c>
      <c r="C22" s="47">
        <f>C10+C12+C14+C16+C18+C20</f>
        <v>0</v>
      </c>
      <c r="D22" s="47">
        <f>D10+D12+D14+D16+D18+D20</f>
        <v>0</v>
      </c>
      <c r="E22" s="47">
        <f>E10+E12+E14+E16+E18+E20</f>
        <v>0</v>
      </c>
      <c r="F22" s="41"/>
      <c r="G22" s="67">
        <f>G10+G12+G14+G16+G18+G20</f>
        <v>0</v>
      </c>
    </row>
    <row r="23" spans="1:7" ht="18" customHeight="1" x14ac:dyDescent="0.15">
      <c r="A23" s="334"/>
      <c r="B23" s="34" t="s">
        <v>159</v>
      </c>
      <c r="C23" s="43">
        <f>C19+C21+C11+C13+C15+C17</f>
        <v>0</v>
      </c>
      <c r="D23" s="43">
        <f>D19+D21+D11+D13+D15+D17</f>
        <v>0</v>
      </c>
      <c r="E23" s="43">
        <f>E19+E21+E11+E13+E15+E17</f>
        <v>0</v>
      </c>
      <c r="F23" s="57"/>
      <c r="G23" s="66">
        <f>G19+G21+G11+G13+G15+G17</f>
        <v>0</v>
      </c>
    </row>
    <row r="24" spans="1:7" ht="18" customHeight="1" x14ac:dyDescent="0.15">
      <c r="A24" s="335"/>
      <c r="B24" s="35" t="s">
        <v>160</v>
      </c>
      <c r="C24" s="48">
        <f>C23-C22</f>
        <v>0</v>
      </c>
      <c r="D24" s="53">
        <f>D23-D22</f>
        <v>0</v>
      </c>
      <c r="E24" s="48">
        <f>E23-E22</f>
        <v>0</v>
      </c>
      <c r="F24" s="58"/>
      <c r="G24" s="68">
        <f>G23-G22</f>
        <v>0</v>
      </c>
    </row>
    <row r="26" spans="1:7" ht="14.25" x14ac:dyDescent="0.15">
      <c r="B26" s="36" t="s">
        <v>28</v>
      </c>
    </row>
    <row r="28" spans="1:7" ht="18" customHeight="1" x14ac:dyDescent="0.15">
      <c r="B28" s="37" t="s">
        <v>87</v>
      </c>
      <c r="C28" s="37"/>
      <c r="D28" s="21"/>
      <c r="E28" s="37" t="s">
        <v>30</v>
      </c>
      <c r="F28" s="37"/>
    </row>
    <row r="29" spans="1:7" ht="18" customHeight="1" x14ac:dyDescent="0.15">
      <c r="B29" s="37" t="s">
        <v>87</v>
      </c>
      <c r="C29" s="37"/>
      <c r="D29" s="21"/>
      <c r="E29" s="37" t="s">
        <v>30</v>
      </c>
      <c r="F29" s="37"/>
    </row>
    <row r="30" spans="1:7" ht="18" customHeight="1" x14ac:dyDescent="0.15">
      <c r="B30" s="37" t="s">
        <v>87</v>
      </c>
      <c r="C30" s="37"/>
      <c r="D30" s="21"/>
      <c r="E30" s="37" t="s">
        <v>30</v>
      </c>
      <c r="F30" s="37"/>
    </row>
    <row r="34" spans="2:2" ht="14.25" x14ac:dyDescent="0.15">
      <c r="B34" s="36" t="s">
        <v>31</v>
      </c>
    </row>
    <row r="35" spans="2:2" ht="14.25" x14ac:dyDescent="0.15">
      <c r="B35" s="38" t="s">
        <v>195</v>
      </c>
    </row>
    <row r="36" spans="2:2" ht="15.75" x14ac:dyDescent="0.15">
      <c r="B36" s="38" t="s">
        <v>84</v>
      </c>
    </row>
    <row r="37" spans="2:2" ht="14.25" x14ac:dyDescent="0.15">
      <c r="B37" s="36" t="s">
        <v>0</v>
      </c>
    </row>
  </sheetData>
  <mergeCells count="17">
    <mergeCell ref="A4:G4"/>
    <mergeCell ref="A9:B9"/>
    <mergeCell ref="A7:B8"/>
    <mergeCell ref="F7:F8"/>
    <mergeCell ref="B10:B11"/>
    <mergeCell ref="F10:F11"/>
    <mergeCell ref="B12:B13"/>
    <mergeCell ref="F12:F13"/>
    <mergeCell ref="B14:B15"/>
    <mergeCell ref="F14:F15"/>
    <mergeCell ref="B16:B17"/>
    <mergeCell ref="F16:F17"/>
    <mergeCell ref="B18:B19"/>
    <mergeCell ref="F18:F19"/>
    <mergeCell ref="B20:B21"/>
    <mergeCell ref="F20:F21"/>
    <mergeCell ref="A22:A24"/>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rgb="FFFF0000"/>
  </sheetPr>
  <dimension ref="A1:T73"/>
  <sheetViews>
    <sheetView view="pageBreakPreview" zoomScaleSheetLayoutView="100" workbookViewId="0">
      <selection activeCell="B22" sqref="B22:E22"/>
    </sheetView>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5.625" customWidth="1"/>
    <col min="9" max="9" width="8.25" customWidth="1"/>
    <col min="10" max="10" width="3.125" customWidth="1"/>
    <col min="11" max="11" width="5.875" customWidth="1"/>
    <col min="12" max="12" width="14.875" customWidth="1"/>
    <col min="13" max="13" width="3.125" customWidth="1"/>
    <col min="14" max="14" width="10.625" customWidth="1"/>
    <col min="15" max="15" width="6" customWidth="1"/>
    <col min="16" max="16" width="2.375" customWidth="1"/>
    <col min="17" max="17" width="1.625" customWidth="1"/>
  </cols>
  <sheetData>
    <row r="1" spans="1:20" x14ac:dyDescent="0.15">
      <c r="O1" s="4" t="s">
        <v>233</v>
      </c>
    </row>
    <row r="2" spans="1:20" ht="14.25" x14ac:dyDescent="0.15">
      <c r="A2" s="38"/>
      <c r="B2" s="38"/>
      <c r="C2" s="38"/>
      <c r="D2" s="77"/>
      <c r="E2" s="38"/>
      <c r="F2" s="38"/>
      <c r="G2" s="38"/>
      <c r="H2" s="38"/>
      <c r="I2" s="38"/>
      <c r="J2" s="38"/>
      <c r="K2" s="38"/>
      <c r="L2" s="38"/>
      <c r="M2" s="38"/>
      <c r="N2" s="38"/>
      <c r="O2" s="38"/>
      <c r="P2" s="38"/>
      <c r="Q2" s="38"/>
      <c r="R2" s="38"/>
      <c r="S2" s="38"/>
      <c r="T2" s="38"/>
    </row>
    <row r="3" spans="1:20" ht="14.25" x14ac:dyDescent="0.15">
      <c r="A3" s="38"/>
      <c r="B3" s="38"/>
      <c r="C3" s="38"/>
      <c r="D3" s="77"/>
      <c r="E3" s="38"/>
      <c r="F3" s="38"/>
      <c r="G3" s="38"/>
      <c r="H3" s="38"/>
      <c r="I3" s="38"/>
      <c r="J3" s="38"/>
      <c r="K3" s="38"/>
      <c r="L3" s="347" t="str">
        <f>設定!B8</f>
        <v>令和〇年○○月○○日</v>
      </c>
      <c r="M3" s="347"/>
      <c r="N3" s="347"/>
      <c r="O3" s="38"/>
      <c r="P3" s="38"/>
      <c r="Q3" s="38"/>
      <c r="R3" s="38"/>
      <c r="S3" s="38"/>
      <c r="T3" s="38"/>
    </row>
    <row r="4" spans="1:20" ht="14.25" x14ac:dyDescent="0.15">
      <c r="A4" s="38"/>
      <c r="B4" s="38"/>
      <c r="C4" s="38"/>
      <c r="D4" s="38"/>
      <c r="E4" s="38"/>
      <c r="F4" s="38"/>
      <c r="G4" s="38"/>
      <c r="H4" s="38"/>
      <c r="I4" s="38"/>
      <c r="J4" s="38"/>
      <c r="K4" s="38"/>
      <c r="L4" s="82"/>
      <c r="M4" s="82"/>
      <c r="N4" s="38"/>
      <c r="O4" s="38"/>
      <c r="P4" s="38"/>
      <c r="Q4" s="38"/>
      <c r="R4" s="38"/>
      <c r="S4" s="38"/>
      <c r="T4" s="38"/>
    </row>
    <row r="5" spans="1:20" ht="14.25" x14ac:dyDescent="0.15">
      <c r="A5" s="38"/>
      <c r="B5" s="38" t="s">
        <v>296</v>
      </c>
      <c r="C5" s="38"/>
      <c r="D5" s="38"/>
      <c r="E5" s="38"/>
      <c r="F5" s="38"/>
      <c r="G5" s="38"/>
      <c r="H5" s="38"/>
      <c r="I5" s="38"/>
      <c r="J5" s="38"/>
      <c r="K5" s="38"/>
      <c r="L5" s="38"/>
      <c r="M5" s="38"/>
      <c r="N5" s="38"/>
      <c r="O5" s="38"/>
      <c r="P5" s="38"/>
      <c r="Q5" s="38"/>
      <c r="R5" s="38"/>
      <c r="S5" s="38"/>
      <c r="T5" s="38"/>
    </row>
    <row r="6" spans="1:20" ht="5.25" customHeight="1" x14ac:dyDescent="0.15">
      <c r="A6" s="38"/>
      <c r="B6" s="38"/>
      <c r="C6" s="38"/>
      <c r="D6" s="38"/>
      <c r="E6" s="38"/>
      <c r="F6" s="38"/>
      <c r="G6" s="38"/>
      <c r="H6" s="38"/>
      <c r="I6" s="38"/>
      <c r="J6" s="38"/>
      <c r="K6" s="38"/>
      <c r="L6" s="38"/>
      <c r="M6" s="38"/>
      <c r="N6" s="38"/>
      <c r="O6" s="38"/>
      <c r="P6" s="38"/>
      <c r="Q6" s="38"/>
      <c r="R6" s="38"/>
      <c r="S6" s="38"/>
      <c r="T6" s="38"/>
    </row>
    <row r="7" spans="1:20" ht="14.25" x14ac:dyDescent="0.15">
      <c r="A7" s="38"/>
      <c r="B7" s="38"/>
      <c r="C7" s="38"/>
      <c r="D7" s="61" t="s">
        <v>25</v>
      </c>
      <c r="E7" s="338" t="str">
        <f>設定!B4</f>
        <v>合田　純一</v>
      </c>
      <c r="F7" s="338"/>
      <c r="G7" s="338"/>
      <c r="H7" s="338"/>
      <c r="I7" s="38" t="s">
        <v>295</v>
      </c>
      <c r="J7" s="38"/>
      <c r="K7" s="38"/>
      <c r="L7" s="38"/>
      <c r="M7" s="38"/>
      <c r="N7" s="38"/>
      <c r="O7" s="38"/>
      <c r="P7" s="38"/>
      <c r="Q7" s="38"/>
      <c r="R7" s="38"/>
      <c r="S7" s="38"/>
      <c r="T7" s="38"/>
    </row>
    <row r="8" spans="1:20" ht="6.75" customHeight="1" x14ac:dyDescent="0.15">
      <c r="A8" s="38"/>
      <c r="B8" s="38"/>
      <c r="C8" s="38"/>
      <c r="D8" s="38"/>
      <c r="E8" s="61"/>
      <c r="F8" s="27"/>
      <c r="G8" s="27"/>
      <c r="H8" s="27"/>
      <c r="I8" s="38"/>
      <c r="J8" s="38"/>
      <c r="K8" s="38"/>
      <c r="L8" s="38"/>
      <c r="M8" s="38"/>
      <c r="P8" s="38"/>
      <c r="Q8" s="38"/>
      <c r="R8" s="38"/>
      <c r="S8" s="38"/>
      <c r="T8" s="38"/>
    </row>
    <row r="9" spans="1:20" ht="14.25" x14ac:dyDescent="0.15">
      <c r="A9" s="38"/>
      <c r="B9" s="38"/>
      <c r="C9" s="38"/>
      <c r="D9" s="38"/>
      <c r="E9" s="38"/>
      <c r="F9" s="38"/>
      <c r="G9" s="38"/>
      <c r="H9" s="38"/>
      <c r="I9" s="38"/>
      <c r="J9" s="38"/>
      <c r="L9" s="83" t="s">
        <v>231</v>
      </c>
      <c r="M9" s="364" t="str">
        <f>設定!B5</f>
        <v>〇－●●-△</v>
      </c>
      <c r="N9" s="364"/>
      <c r="P9" s="38"/>
      <c r="Q9" s="38"/>
      <c r="R9" s="38"/>
      <c r="S9" s="38"/>
      <c r="T9" s="38"/>
    </row>
    <row r="10" spans="1:20" ht="5.25" customHeight="1" x14ac:dyDescent="0.15">
      <c r="A10" s="38"/>
      <c r="B10" s="61"/>
      <c r="C10" s="61"/>
      <c r="D10" s="61"/>
      <c r="E10" s="61"/>
      <c r="F10" s="61"/>
      <c r="G10" s="61"/>
      <c r="H10" s="61"/>
      <c r="I10" s="61"/>
      <c r="J10" s="61"/>
      <c r="K10" s="61"/>
      <c r="L10" s="61"/>
      <c r="M10" s="61"/>
      <c r="N10" s="61"/>
      <c r="P10" s="38"/>
      <c r="Q10" s="38"/>
      <c r="R10" s="38"/>
      <c r="S10" s="38"/>
      <c r="T10" s="38"/>
    </row>
    <row r="11" spans="1:20" ht="14.25" x14ac:dyDescent="0.15">
      <c r="A11" s="38"/>
      <c r="B11" s="365" t="str">
        <f>設定!B6</f>
        <v>協議会・団体等の名称</v>
      </c>
      <c r="C11" s="365"/>
      <c r="D11" s="365"/>
      <c r="E11" s="365"/>
      <c r="F11" s="365"/>
      <c r="G11" s="365"/>
      <c r="H11" s="365"/>
      <c r="I11" s="365"/>
      <c r="J11" s="365"/>
      <c r="K11" s="365"/>
      <c r="L11" s="365"/>
      <c r="M11" s="365"/>
      <c r="N11" s="365"/>
      <c r="P11" s="38"/>
      <c r="Q11" s="38"/>
      <c r="R11" s="38"/>
      <c r="S11" s="38"/>
      <c r="T11" s="38"/>
    </row>
    <row r="12" spans="1:20" ht="5.25" customHeight="1" x14ac:dyDescent="0.15">
      <c r="A12" s="38"/>
      <c r="B12" s="61"/>
      <c r="C12" s="61"/>
      <c r="D12" s="61"/>
      <c r="E12" s="61"/>
      <c r="F12" s="61"/>
      <c r="G12" s="61"/>
      <c r="H12" s="61"/>
      <c r="I12" s="61"/>
      <c r="J12" s="61"/>
      <c r="K12" s="61"/>
      <c r="L12" s="61"/>
      <c r="M12" s="61"/>
      <c r="N12" s="61"/>
      <c r="P12" s="38"/>
      <c r="Q12" s="38"/>
      <c r="R12" s="38"/>
      <c r="S12" s="38"/>
      <c r="T12" s="38"/>
    </row>
    <row r="13" spans="1:20" ht="14.25" x14ac:dyDescent="0.15">
      <c r="A13" s="38"/>
      <c r="B13" s="365" t="str">
        <f>設定!B7</f>
        <v>代表者の役職及び氏名</v>
      </c>
      <c r="C13" s="365"/>
      <c r="D13" s="365"/>
      <c r="E13" s="365"/>
      <c r="F13" s="365"/>
      <c r="G13" s="365"/>
      <c r="H13" s="365"/>
      <c r="I13" s="365"/>
      <c r="J13" s="365"/>
      <c r="K13" s="365"/>
      <c r="L13" s="365"/>
      <c r="M13" s="365"/>
      <c r="N13" s="365"/>
      <c r="O13" s="38"/>
      <c r="P13" s="38"/>
      <c r="Q13" s="38"/>
      <c r="R13" s="38"/>
      <c r="S13" s="38"/>
      <c r="T13" s="38"/>
    </row>
    <row r="14" spans="1:20" ht="14.25" x14ac:dyDescent="0.15">
      <c r="A14" s="38"/>
      <c r="B14" s="38"/>
      <c r="C14" s="38"/>
      <c r="D14" s="38"/>
      <c r="E14" s="38"/>
      <c r="F14" s="38"/>
      <c r="G14" s="38"/>
      <c r="H14" s="38"/>
      <c r="I14" s="38"/>
      <c r="J14" s="38"/>
      <c r="K14" s="38"/>
      <c r="L14" s="38"/>
      <c r="M14" s="38"/>
      <c r="N14" s="38"/>
      <c r="O14" s="38"/>
      <c r="P14" s="38"/>
      <c r="Q14" s="38"/>
      <c r="R14" s="38"/>
      <c r="S14" s="38"/>
      <c r="T14" s="38"/>
    </row>
    <row r="15" spans="1:20" ht="14.25" x14ac:dyDescent="0.15">
      <c r="A15" s="38"/>
      <c r="B15" s="361" t="str">
        <f>設定!B1&amp;"　"&amp;設定!B2</f>
        <v>令和５年度　住宅ストック維持・向上促進事業</v>
      </c>
      <c r="C15" s="361"/>
      <c r="D15" s="361"/>
      <c r="E15" s="361"/>
      <c r="F15" s="361"/>
      <c r="G15" s="361"/>
      <c r="H15" s="361"/>
      <c r="I15" s="361"/>
      <c r="J15" s="361"/>
      <c r="K15" s="361"/>
      <c r="L15" s="361"/>
      <c r="M15" s="361"/>
      <c r="N15" s="361"/>
      <c r="O15" s="361"/>
      <c r="P15" s="38"/>
      <c r="Q15" s="38"/>
      <c r="R15" s="38"/>
      <c r="S15" s="38"/>
      <c r="T15" s="38"/>
    </row>
    <row r="16" spans="1:20" ht="5.25" customHeight="1" x14ac:dyDescent="0.15">
      <c r="A16" s="27"/>
      <c r="B16" s="70"/>
      <c r="C16" s="70"/>
      <c r="D16" s="70"/>
      <c r="E16" s="70"/>
      <c r="F16" s="70"/>
      <c r="G16" s="70"/>
      <c r="H16" s="70"/>
      <c r="I16" s="70"/>
      <c r="J16" s="70"/>
      <c r="K16" s="70"/>
      <c r="L16" s="70"/>
      <c r="M16" s="70"/>
      <c r="N16" s="70"/>
      <c r="O16" s="70"/>
      <c r="P16" s="27"/>
      <c r="Q16" s="38"/>
      <c r="R16" s="38"/>
      <c r="S16" s="38"/>
      <c r="T16" s="38"/>
    </row>
    <row r="17" spans="1:20" ht="14.25" x14ac:dyDescent="0.15">
      <c r="A17" s="27"/>
      <c r="B17" s="361" t="str">
        <f>設定!B3</f>
        <v>(良質住宅ストック形成のための市場環境整備促進事業)</v>
      </c>
      <c r="C17" s="361"/>
      <c r="D17" s="361"/>
      <c r="E17" s="361"/>
      <c r="F17" s="361"/>
      <c r="G17" s="361"/>
      <c r="H17" s="361"/>
      <c r="I17" s="361"/>
      <c r="J17" s="361"/>
      <c r="K17" s="361"/>
      <c r="L17" s="361"/>
      <c r="M17" s="361"/>
      <c r="N17" s="361"/>
      <c r="O17" s="361"/>
      <c r="P17" s="27"/>
      <c r="Q17" s="38"/>
      <c r="R17" s="38"/>
      <c r="S17" s="38"/>
      <c r="T17" s="38"/>
    </row>
    <row r="18" spans="1:20" ht="5.25" customHeight="1" x14ac:dyDescent="0.15">
      <c r="A18" s="27"/>
      <c r="B18" s="70"/>
      <c r="C18" s="70"/>
      <c r="D18" s="70"/>
      <c r="E18" s="70"/>
      <c r="F18" s="70"/>
      <c r="G18" s="70"/>
      <c r="H18" s="70"/>
      <c r="I18" s="70"/>
      <c r="J18" s="70"/>
      <c r="K18" s="70"/>
      <c r="L18" s="70"/>
      <c r="M18" s="70"/>
      <c r="N18" s="70"/>
      <c r="O18" s="70"/>
      <c r="P18" s="27"/>
      <c r="Q18" s="38"/>
      <c r="R18" s="38"/>
      <c r="S18" s="38"/>
      <c r="T18" s="38"/>
    </row>
    <row r="19" spans="1:20" ht="14.25" x14ac:dyDescent="0.15">
      <c r="A19" s="27"/>
      <c r="B19" s="361" t="s">
        <v>220</v>
      </c>
      <c r="C19" s="361"/>
      <c r="D19" s="361"/>
      <c r="E19" s="361"/>
      <c r="F19" s="361"/>
      <c r="G19" s="361"/>
      <c r="H19" s="361"/>
      <c r="I19" s="361"/>
      <c r="J19" s="361"/>
      <c r="K19" s="361"/>
      <c r="L19" s="361"/>
      <c r="M19" s="361"/>
      <c r="N19" s="361"/>
      <c r="O19" s="361"/>
      <c r="P19" s="27"/>
      <c r="Q19" s="38"/>
      <c r="R19" s="38"/>
      <c r="S19" s="38"/>
      <c r="T19" s="38"/>
    </row>
    <row r="20" spans="1:20" ht="8.25" customHeight="1" x14ac:dyDescent="0.15">
      <c r="A20" s="27"/>
      <c r="B20" s="27"/>
      <c r="C20" s="27"/>
      <c r="D20" s="27"/>
      <c r="E20" s="27"/>
      <c r="F20" s="27"/>
      <c r="G20" s="27"/>
      <c r="H20" s="27"/>
      <c r="I20" s="27"/>
      <c r="J20" s="27"/>
      <c r="K20" s="27"/>
      <c r="L20" s="27"/>
      <c r="M20" s="27"/>
      <c r="N20" s="27"/>
      <c r="O20" s="27"/>
      <c r="P20" s="27"/>
      <c r="Q20" s="38"/>
      <c r="R20" s="38"/>
      <c r="S20" s="38"/>
      <c r="T20" s="38"/>
    </row>
    <row r="21" spans="1:20" ht="14.25" x14ac:dyDescent="0.15">
      <c r="A21" s="27"/>
      <c r="B21" s="27"/>
      <c r="C21" s="27"/>
      <c r="D21" s="27"/>
      <c r="E21" s="27"/>
      <c r="F21" s="27"/>
      <c r="G21" s="27"/>
      <c r="H21" s="27"/>
      <c r="I21" s="27"/>
      <c r="J21" s="27"/>
      <c r="K21" s="27"/>
      <c r="L21" s="27"/>
      <c r="M21" s="27"/>
      <c r="N21" s="27"/>
      <c r="O21" s="27"/>
      <c r="P21" s="27"/>
      <c r="Q21" s="38"/>
      <c r="R21" s="38"/>
      <c r="S21" s="38"/>
      <c r="T21" s="38"/>
    </row>
    <row r="22" spans="1:20" ht="14.25" x14ac:dyDescent="0.15">
      <c r="A22" s="27"/>
      <c r="B22" s="362" t="s">
        <v>310</v>
      </c>
      <c r="C22" s="362"/>
      <c r="D22" s="362"/>
      <c r="E22" s="362"/>
      <c r="F22" s="363" t="s">
        <v>298</v>
      </c>
      <c r="G22" s="363"/>
      <c r="H22" s="363"/>
      <c r="I22" s="363"/>
      <c r="J22" s="363"/>
      <c r="K22" s="363"/>
      <c r="L22" s="363"/>
      <c r="M22" s="363"/>
      <c r="N22" s="363"/>
      <c r="O22" s="363"/>
      <c r="P22" s="27"/>
      <c r="Q22" s="38"/>
      <c r="R22" s="38"/>
      <c r="S22" s="38"/>
      <c r="T22" s="38"/>
    </row>
    <row r="23" spans="1:20" ht="12.75" customHeight="1" x14ac:dyDescent="0.15">
      <c r="A23" s="27"/>
      <c r="B23" s="27"/>
      <c r="C23" s="27"/>
      <c r="D23" s="27"/>
      <c r="E23" s="27"/>
      <c r="F23" s="27"/>
      <c r="G23" s="27"/>
      <c r="H23" s="27"/>
      <c r="I23" s="27"/>
      <c r="J23" s="27"/>
      <c r="K23" s="27"/>
      <c r="L23" s="27"/>
      <c r="M23" s="27"/>
      <c r="N23" s="27"/>
      <c r="O23" s="27"/>
      <c r="P23" s="27"/>
      <c r="Q23" s="38"/>
      <c r="R23" s="38"/>
      <c r="S23" s="38"/>
      <c r="T23" s="38"/>
    </row>
    <row r="24" spans="1:20" ht="14.25" customHeight="1" x14ac:dyDescent="0.15">
      <c r="A24" s="69"/>
      <c r="B24" s="360" t="s">
        <v>218</v>
      </c>
      <c r="C24" s="360"/>
      <c r="D24" s="360"/>
      <c r="E24" s="360"/>
      <c r="F24" s="360"/>
      <c r="G24" s="360"/>
      <c r="H24" s="360"/>
      <c r="I24" s="360"/>
      <c r="J24" s="360"/>
      <c r="K24" s="360"/>
      <c r="L24" s="360"/>
      <c r="M24" s="360"/>
      <c r="N24" s="360"/>
      <c r="O24" s="360"/>
      <c r="P24" s="69"/>
      <c r="Q24" s="38"/>
      <c r="R24" s="38"/>
      <c r="S24" s="38"/>
      <c r="T24" s="38"/>
    </row>
    <row r="25" spans="1:20" ht="12.75" customHeight="1" x14ac:dyDescent="0.15">
      <c r="A25" s="69"/>
      <c r="B25" s="360"/>
      <c r="C25" s="360"/>
      <c r="D25" s="360"/>
      <c r="E25" s="360"/>
      <c r="F25" s="360"/>
      <c r="G25" s="360"/>
      <c r="H25" s="360"/>
      <c r="I25" s="360"/>
      <c r="J25" s="360"/>
      <c r="K25" s="360"/>
      <c r="L25" s="360"/>
      <c r="M25" s="360"/>
      <c r="N25" s="360"/>
      <c r="O25" s="360"/>
      <c r="P25" s="69"/>
      <c r="Q25" s="38"/>
      <c r="R25" s="38"/>
      <c r="S25" s="38"/>
      <c r="T25" s="38"/>
    </row>
    <row r="26" spans="1:20" ht="14.25" customHeight="1" x14ac:dyDescent="0.15">
      <c r="A26" s="69"/>
      <c r="B26" s="360"/>
      <c r="C26" s="360"/>
      <c r="D26" s="360"/>
      <c r="E26" s="360"/>
      <c r="F26" s="360"/>
      <c r="G26" s="360"/>
      <c r="H26" s="360"/>
      <c r="I26" s="360"/>
      <c r="J26" s="360"/>
      <c r="K26" s="360"/>
      <c r="L26" s="360"/>
      <c r="M26" s="360"/>
      <c r="N26" s="360"/>
      <c r="O26" s="360"/>
      <c r="P26" s="69"/>
      <c r="Q26" s="38"/>
      <c r="R26" s="38"/>
      <c r="S26" s="38"/>
      <c r="T26" s="38"/>
    </row>
    <row r="27" spans="1:20" ht="9.75" customHeight="1" x14ac:dyDescent="0.15">
      <c r="A27" s="69"/>
      <c r="B27" s="69"/>
      <c r="C27" s="69"/>
      <c r="D27" s="69"/>
      <c r="E27" s="69"/>
      <c r="F27" s="69"/>
      <c r="G27" s="69"/>
      <c r="H27" s="69"/>
      <c r="I27" s="69"/>
      <c r="J27" s="69"/>
      <c r="K27" s="69"/>
      <c r="L27" s="69"/>
      <c r="M27" s="69"/>
      <c r="N27" s="69"/>
      <c r="O27" s="69"/>
      <c r="P27" s="69"/>
      <c r="Q27" s="38"/>
      <c r="R27" s="38"/>
      <c r="S27" s="38"/>
      <c r="T27" s="38"/>
    </row>
    <row r="28" spans="1:20" ht="9.75" customHeight="1" x14ac:dyDescent="0.15">
      <c r="A28" s="69"/>
      <c r="B28" s="69"/>
      <c r="C28" s="69"/>
      <c r="D28" s="69"/>
      <c r="E28" s="69"/>
      <c r="F28" s="69"/>
      <c r="G28" s="69"/>
      <c r="H28" s="69"/>
      <c r="I28" s="69"/>
      <c r="J28" s="69"/>
      <c r="K28" s="69"/>
      <c r="L28" s="69"/>
      <c r="M28" s="69"/>
      <c r="N28" s="69"/>
      <c r="O28" s="69"/>
      <c r="P28" s="69"/>
      <c r="Q28" s="38"/>
      <c r="R28" s="38"/>
      <c r="S28" s="38"/>
      <c r="T28" s="38"/>
    </row>
    <row r="29" spans="1:20" ht="14.25" x14ac:dyDescent="0.15">
      <c r="B29" s="338" t="s">
        <v>80</v>
      </c>
      <c r="C29" s="338"/>
      <c r="D29" s="338"/>
      <c r="E29" s="338"/>
      <c r="F29" s="338"/>
      <c r="G29" s="338"/>
      <c r="H29" s="338"/>
      <c r="I29" s="338"/>
      <c r="J29" s="338"/>
      <c r="K29" s="338"/>
      <c r="L29" s="338"/>
      <c r="M29" s="338"/>
      <c r="N29" s="338"/>
      <c r="O29" s="27"/>
      <c r="P29" s="27"/>
      <c r="Q29" s="38"/>
      <c r="R29" s="38"/>
      <c r="S29" s="38"/>
      <c r="T29" s="38"/>
    </row>
    <row r="30" spans="1:20" ht="7.5" customHeight="1" x14ac:dyDescent="0.15">
      <c r="A30" s="27"/>
      <c r="B30" s="27"/>
      <c r="C30" s="27"/>
      <c r="D30" s="27"/>
      <c r="E30" s="27"/>
      <c r="F30" s="27"/>
      <c r="G30" s="27"/>
      <c r="H30" s="27"/>
      <c r="I30" s="27"/>
      <c r="J30" s="27"/>
      <c r="K30" s="27"/>
      <c r="L30" s="27"/>
      <c r="M30" s="27"/>
      <c r="N30" s="27"/>
      <c r="O30" s="27"/>
      <c r="P30" s="27"/>
      <c r="Q30" s="38"/>
      <c r="R30" s="38"/>
      <c r="S30" s="38"/>
      <c r="T30" s="38"/>
    </row>
    <row r="31" spans="1:20" ht="7.5" customHeight="1" x14ac:dyDescent="0.15">
      <c r="A31" s="38"/>
      <c r="B31" s="38"/>
      <c r="C31" s="38"/>
      <c r="D31" s="38"/>
      <c r="E31" s="38"/>
      <c r="F31" s="38"/>
      <c r="G31" s="38"/>
      <c r="H31" s="27"/>
      <c r="I31" s="38"/>
      <c r="J31" s="38"/>
      <c r="K31" s="38"/>
      <c r="L31" s="38"/>
      <c r="M31" s="38"/>
      <c r="N31" s="38"/>
      <c r="O31" s="38"/>
      <c r="P31" s="38"/>
      <c r="Q31" s="38"/>
      <c r="R31" s="38"/>
      <c r="S31" s="38"/>
      <c r="T31" s="38"/>
    </row>
    <row r="32" spans="1:20" ht="14.25" x14ac:dyDescent="0.15">
      <c r="A32" s="38"/>
      <c r="B32" s="71" t="s">
        <v>207</v>
      </c>
      <c r="C32" s="38" t="s">
        <v>182</v>
      </c>
      <c r="D32" s="38"/>
      <c r="E32" s="38"/>
      <c r="F32" s="38" t="str">
        <f>設定!B2</f>
        <v>住宅ストック維持・向上促進事業</v>
      </c>
      <c r="H32" s="38"/>
      <c r="I32" s="38"/>
      <c r="J32" s="38"/>
      <c r="K32" s="38"/>
      <c r="L32" s="38"/>
      <c r="M32" s="38"/>
      <c r="N32" s="38"/>
      <c r="O32" s="38"/>
      <c r="P32" s="38"/>
      <c r="Q32" s="38"/>
      <c r="R32" s="38"/>
      <c r="S32" s="38"/>
      <c r="T32" s="38"/>
    </row>
    <row r="33" spans="1:20" ht="5.25" customHeight="1" x14ac:dyDescent="0.15">
      <c r="A33" s="38"/>
      <c r="B33" s="71"/>
      <c r="C33" s="38"/>
      <c r="D33" s="38"/>
      <c r="E33" s="38"/>
      <c r="F33" s="38"/>
      <c r="H33" s="38"/>
      <c r="I33" s="38"/>
      <c r="J33" s="38"/>
      <c r="K33" s="38"/>
      <c r="L33" s="38"/>
      <c r="M33" s="38"/>
      <c r="N33" s="38"/>
      <c r="O33" s="38"/>
      <c r="P33" s="38"/>
      <c r="Q33" s="38"/>
      <c r="R33" s="38"/>
      <c r="S33" s="38"/>
      <c r="T33" s="38"/>
    </row>
    <row r="34" spans="1:20" ht="14.25" x14ac:dyDescent="0.15">
      <c r="A34" s="38"/>
      <c r="B34" s="38"/>
      <c r="C34" s="38"/>
      <c r="D34" s="38"/>
      <c r="E34" s="38"/>
      <c r="F34" s="38" t="str">
        <f>設定!B3</f>
        <v>(良質住宅ストック形成のための市場環境整備促進事業)</v>
      </c>
      <c r="H34" s="38"/>
      <c r="I34" s="38"/>
      <c r="J34" s="38"/>
      <c r="K34" s="38"/>
      <c r="L34" s="38"/>
      <c r="M34" s="38"/>
      <c r="N34" s="38"/>
      <c r="O34" s="38"/>
      <c r="P34" s="38"/>
      <c r="Q34" s="38"/>
      <c r="R34" s="38"/>
      <c r="S34" s="38"/>
      <c r="T34" s="38"/>
    </row>
    <row r="35" spans="1:20" ht="5.25" customHeight="1" x14ac:dyDescent="0.15">
      <c r="A35" s="38"/>
      <c r="B35" s="38"/>
      <c r="C35" s="38"/>
      <c r="D35" s="38"/>
      <c r="E35" s="38"/>
      <c r="F35" s="38"/>
      <c r="G35" s="38"/>
      <c r="H35" s="38"/>
      <c r="I35" s="38"/>
      <c r="J35" s="38"/>
      <c r="K35" s="38"/>
      <c r="L35" s="38"/>
      <c r="M35" s="38"/>
      <c r="N35" s="38"/>
      <c r="O35" s="38"/>
      <c r="P35" s="38"/>
      <c r="Q35" s="38"/>
      <c r="R35" s="38"/>
      <c r="S35" s="38"/>
      <c r="T35" s="38"/>
    </row>
    <row r="36" spans="1:20" ht="14.25" x14ac:dyDescent="0.15">
      <c r="A36" s="38"/>
      <c r="B36" s="38"/>
      <c r="C36" s="38"/>
      <c r="D36" s="38"/>
      <c r="E36" s="79" t="s">
        <v>165</v>
      </c>
      <c r="F36" s="38"/>
      <c r="G36" s="38" t="s">
        <v>301</v>
      </c>
      <c r="H36" s="38"/>
      <c r="I36" s="38"/>
      <c r="J36" s="38"/>
      <c r="K36" s="38"/>
      <c r="L36" s="38"/>
      <c r="M36" s="38"/>
      <c r="N36" s="38"/>
      <c r="O36" s="38"/>
      <c r="P36" s="38"/>
      <c r="Q36" s="38"/>
      <c r="R36" s="38"/>
      <c r="S36" s="38"/>
      <c r="T36" s="38"/>
    </row>
    <row r="37" spans="1:20" ht="5.25" customHeight="1" thickBot="1" x14ac:dyDescent="0.2">
      <c r="A37" s="38"/>
      <c r="B37" s="38"/>
      <c r="C37" s="38"/>
      <c r="D37" s="38"/>
      <c r="E37" s="38"/>
      <c r="F37" s="38"/>
      <c r="G37" s="301"/>
      <c r="H37" s="38"/>
      <c r="I37" s="38"/>
      <c r="J37" s="38"/>
      <c r="K37" s="38"/>
      <c r="L37" s="38"/>
      <c r="M37" s="38"/>
      <c r="N37" s="38"/>
      <c r="O37" s="38"/>
      <c r="P37" s="38"/>
      <c r="Q37" s="38"/>
      <c r="R37" s="38"/>
      <c r="S37" s="38"/>
      <c r="T37" s="38"/>
    </row>
    <row r="38" spans="1:20" ht="14.25" customHeight="1" thickBot="1" x14ac:dyDescent="0.2">
      <c r="A38" s="38"/>
      <c r="B38" s="38"/>
      <c r="C38" s="38"/>
      <c r="D38" s="38"/>
      <c r="E38" s="79"/>
      <c r="F38" s="38"/>
      <c r="G38" s="301" t="s">
        <v>302</v>
      </c>
      <c r="H38" s="38"/>
      <c r="I38" s="38"/>
      <c r="J38" s="38"/>
      <c r="K38" s="38"/>
      <c r="L38" s="38"/>
      <c r="M38" s="38"/>
      <c r="N38" s="38"/>
      <c r="O38" s="38"/>
      <c r="P38" s="38"/>
      <c r="Q38" s="38"/>
      <c r="R38" s="38"/>
      <c r="S38" s="38"/>
      <c r="T38" s="38"/>
    </row>
    <row r="39" spans="1:20" ht="5.25" customHeight="1" thickBot="1" x14ac:dyDescent="0.2">
      <c r="A39" s="38"/>
      <c r="B39" s="38"/>
      <c r="C39" s="38"/>
      <c r="D39" s="38"/>
      <c r="E39" s="38"/>
      <c r="F39" s="38"/>
      <c r="G39" s="301"/>
      <c r="H39" s="38"/>
      <c r="I39" s="38"/>
      <c r="J39" s="38"/>
      <c r="K39" s="38"/>
      <c r="L39" s="38"/>
      <c r="M39" s="38"/>
      <c r="N39" s="38"/>
      <c r="O39" s="38"/>
      <c r="P39" s="38"/>
      <c r="Q39" s="38"/>
      <c r="R39" s="38"/>
      <c r="S39" s="38"/>
      <c r="T39" s="38"/>
    </row>
    <row r="40" spans="1:20" ht="14.25" x14ac:dyDescent="0.15">
      <c r="A40" s="38"/>
      <c r="B40" s="38"/>
      <c r="C40" s="38"/>
      <c r="D40" s="38"/>
      <c r="E40" s="79"/>
      <c r="F40" s="38"/>
      <c r="G40" s="301" t="s">
        <v>303</v>
      </c>
      <c r="H40" s="38"/>
      <c r="I40" s="38"/>
      <c r="J40" s="38"/>
      <c r="K40" s="38"/>
      <c r="L40" s="38"/>
      <c r="M40" s="38"/>
      <c r="N40" s="38"/>
      <c r="O40" s="38"/>
      <c r="P40" s="38"/>
      <c r="Q40" s="38"/>
      <c r="R40" s="38"/>
      <c r="S40" s="38"/>
      <c r="T40" s="38"/>
    </row>
    <row r="41" spans="1:20" ht="9.75" customHeight="1" x14ac:dyDescent="0.15">
      <c r="A41" s="38"/>
      <c r="B41" s="38"/>
      <c r="C41" s="38"/>
      <c r="D41" s="38"/>
      <c r="E41" s="38"/>
      <c r="F41" s="38"/>
      <c r="G41" s="38"/>
      <c r="H41" s="38"/>
      <c r="I41" s="38"/>
      <c r="J41" s="38"/>
      <c r="K41" s="38"/>
      <c r="L41" s="38"/>
      <c r="M41" s="38"/>
      <c r="N41" s="38"/>
      <c r="O41" s="38"/>
      <c r="P41" s="38"/>
      <c r="Q41" s="38"/>
      <c r="R41" s="38"/>
      <c r="S41" s="38"/>
      <c r="T41" s="38"/>
    </row>
    <row r="42" spans="1:20" ht="9.75" customHeight="1" x14ac:dyDescent="0.15">
      <c r="A42" s="38"/>
      <c r="B42" s="38"/>
      <c r="C42" s="38"/>
      <c r="D42" s="38"/>
      <c r="E42" s="38"/>
      <c r="F42" s="38"/>
      <c r="G42" s="38"/>
      <c r="H42" s="38"/>
      <c r="I42" s="38"/>
      <c r="J42" s="38"/>
      <c r="K42" s="38"/>
      <c r="L42" s="38"/>
      <c r="M42" s="38"/>
      <c r="N42" s="38"/>
      <c r="O42" s="38"/>
      <c r="P42" s="38"/>
      <c r="Q42" s="38"/>
      <c r="R42" s="38"/>
      <c r="S42" s="38"/>
      <c r="T42" s="38"/>
    </row>
    <row r="43" spans="1:20" ht="14.25" x14ac:dyDescent="0.15">
      <c r="A43" s="38"/>
      <c r="B43" s="71" t="s">
        <v>208</v>
      </c>
      <c r="C43" s="38" t="s">
        <v>209</v>
      </c>
      <c r="D43" s="38"/>
      <c r="E43" s="38"/>
      <c r="G43" s="359"/>
      <c r="H43" s="359"/>
      <c r="I43" s="359"/>
      <c r="J43" s="38" t="s">
        <v>199</v>
      </c>
      <c r="K43" s="81"/>
      <c r="M43" s="38"/>
      <c r="N43" s="38"/>
      <c r="O43" s="38"/>
      <c r="P43" s="38"/>
      <c r="Q43" s="38"/>
      <c r="R43" s="38"/>
      <c r="S43" s="38"/>
      <c r="T43" s="38"/>
    </row>
    <row r="44" spans="1:20" ht="5.25" customHeight="1" x14ac:dyDescent="0.15">
      <c r="A44" s="38"/>
      <c r="B44" s="71"/>
      <c r="C44" s="38"/>
      <c r="D44" s="38"/>
      <c r="E44" s="38"/>
      <c r="G44" s="38"/>
      <c r="H44" s="38"/>
      <c r="I44" s="38"/>
      <c r="N44" s="38"/>
      <c r="O44" s="38"/>
      <c r="P44" s="38"/>
      <c r="Q44" s="38"/>
      <c r="R44" s="38"/>
      <c r="S44" s="38"/>
      <c r="T44" s="38"/>
    </row>
    <row r="45" spans="1:20" ht="14.25" x14ac:dyDescent="0.15">
      <c r="A45" s="38"/>
      <c r="B45" s="38" t="s">
        <v>74</v>
      </c>
      <c r="C45" s="38"/>
      <c r="D45" s="38"/>
      <c r="E45" s="38"/>
      <c r="G45" s="359"/>
      <c r="H45" s="359"/>
      <c r="I45" s="359"/>
      <c r="J45" s="38" t="s">
        <v>199</v>
      </c>
      <c r="K45" s="81"/>
      <c r="M45" s="38"/>
      <c r="N45" s="38"/>
      <c r="O45" s="38"/>
      <c r="P45" s="38"/>
      <c r="Q45" s="38"/>
      <c r="R45" s="38"/>
      <c r="S45" s="38"/>
      <c r="T45" s="38"/>
    </row>
    <row r="46" spans="1:20" ht="6" customHeight="1" x14ac:dyDescent="0.15">
      <c r="A46" s="38"/>
      <c r="B46" s="38"/>
      <c r="C46" s="38"/>
      <c r="D46" s="38"/>
      <c r="E46" s="38"/>
      <c r="G46" s="38"/>
      <c r="H46" s="38"/>
      <c r="I46" s="38"/>
      <c r="N46" s="38"/>
      <c r="O46" s="38"/>
      <c r="P46" s="38"/>
      <c r="Q46" s="38"/>
      <c r="R46" s="38"/>
      <c r="S46" s="38"/>
      <c r="T46" s="38"/>
    </row>
    <row r="47" spans="1:20" ht="14.25" x14ac:dyDescent="0.15">
      <c r="A47" s="38"/>
      <c r="B47" s="38" t="s">
        <v>59</v>
      </c>
      <c r="C47" s="38"/>
      <c r="D47" s="38"/>
      <c r="E47" s="38"/>
      <c r="G47" s="359"/>
      <c r="H47" s="359"/>
      <c r="I47" s="359"/>
      <c r="J47" s="38" t="s">
        <v>199</v>
      </c>
      <c r="K47" s="81"/>
      <c r="M47" s="38"/>
      <c r="N47" s="38"/>
      <c r="O47" s="38"/>
      <c r="P47" s="38"/>
      <c r="Q47" s="38"/>
      <c r="R47" s="38"/>
      <c r="S47" s="38"/>
      <c r="T47" s="38"/>
    </row>
    <row r="48" spans="1:20" ht="6" customHeight="1" x14ac:dyDescent="0.15">
      <c r="A48" s="38"/>
      <c r="B48" s="38"/>
      <c r="C48" s="38"/>
      <c r="D48" s="38"/>
      <c r="E48" s="38"/>
      <c r="F48" s="81"/>
      <c r="G48" s="81"/>
      <c r="H48" s="81"/>
      <c r="I48" s="81"/>
      <c r="J48" s="81"/>
      <c r="K48" s="38"/>
      <c r="N48" s="38"/>
      <c r="O48" s="38"/>
      <c r="P48" s="38"/>
      <c r="Q48" s="38"/>
      <c r="R48" s="38"/>
      <c r="S48" s="38"/>
      <c r="T48" s="38"/>
    </row>
    <row r="49" spans="1:20" ht="7.5" customHeight="1" x14ac:dyDescent="0.15">
      <c r="A49" s="38"/>
      <c r="B49" s="38"/>
      <c r="C49" s="38"/>
      <c r="D49" s="38"/>
      <c r="E49" s="38"/>
      <c r="F49" s="38"/>
      <c r="G49" s="38"/>
      <c r="H49" s="38"/>
      <c r="I49" s="38"/>
      <c r="J49" s="38"/>
      <c r="K49" s="38"/>
      <c r="L49" s="38"/>
      <c r="M49" s="38"/>
      <c r="N49" s="38"/>
      <c r="O49" s="38"/>
      <c r="P49" s="38"/>
      <c r="Q49" s="38"/>
      <c r="R49" s="38"/>
      <c r="S49" s="38"/>
      <c r="T49" s="38"/>
    </row>
    <row r="50" spans="1:20" ht="14.25" x14ac:dyDescent="0.15">
      <c r="A50" s="38"/>
      <c r="B50" s="72" t="s">
        <v>34</v>
      </c>
      <c r="C50" s="38" t="s">
        <v>211</v>
      </c>
      <c r="D50" s="38"/>
      <c r="E50" s="349" t="s">
        <v>221</v>
      </c>
      <c r="F50" s="350"/>
      <c r="G50" s="350"/>
      <c r="H50" s="350"/>
      <c r="I50" s="350"/>
      <c r="J50" s="350"/>
      <c r="K50" s="350"/>
      <c r="L50" s="350"/>
      <c r="M50" s="350"/>
      <c r="N50" s="350"/>
      <c r="O50" s="350"/>
      <c r="P50" s="38"/>
      <c r="Q50" s="38"/>
      <c r="R50" s="38"/>
      <c r="S50" s="38"/>
      <c r="T50" s="38"/>
    </row>
    <row r="51" spans="1:20" ht="14.25" x14ac:dyDescent="0.15">
      <c r="A51" s="38"/>
      <c r="C51" s="38"/>
      <c r="D51" s="38"/>
      <c r="E51" s="350"/>
      <c r="F51" s="350"/>
      <c r="G51" s="350"/>
      <c r="H51" s="350"/>
      <c r="I51" s="350"/>
      <c r="J51" s="350"/>
      <c r="K51" s="350"/>
      <c r="L51" s="350"/>
      <c r="M51" s="350"/>
      <c r="N51" s="350"/>
      <c r="O51" s="350"/>
      <c r="P51" s="38"/>
      <c r="Q51" s="38"/>
      <c r="R51" s="38"/>
      <c r="S51" s="38"/>
      <c r="T51" s="38"/>
    </row>
    <row r="52" spans="1:20" ht="14.25" x14ac:dyDescent="0.15">
      <c r="A52" s="38"/>
      <c r="C52" s="38"/>
      <c r="D52" s="38"/>
      <c r="E52" s="350"/>
      <c r="F52" s="350"/>
      <c r="G52" s="350"/>
      <c r="H52" s="350"/>
      <c r="I52" s="350"/>
      <c r="J52" s="350"/>
      <c r="K52" s="350"/>
      <c r="L52" s="350"/>
      <c r="M52" s="350"/>
      <c r="N52" s="350"/>
      <c r="O52" s="350"/>
      <c r="P52" s="38"/>
      <c r="Q52" s="38"/>
      <c r="R52" s="38"/>
      <c r="S52" s="38"/>
      <c r="T52" s="38"/>
    </row>
    <row r="53" spans="1:20" ht="14.25" x14ac:dyDescent="0.15">
      <c r="A53" s="38"/>
      <c r="B53" s="72" t="s">
        <v>8</v>
      </c>
      <c r="C53" s="38" t="s">
        <v>281</v>
      </c>
      <c r="D53" s="38"/>
      <c r="E53" s="38"/>
      <c r="F53" s="38"/>
      <c r="G53" s="38"/>
      <c r="H53" s="38"/>
      <c r="I53" s="38"/>
      <c r="J53" s="38"/>
      <c r="K53" s="38"/>
      <c r="L53" s="38"/>
      <c r="M53" s="80"/>
      <c r="N53" s="80"/>
      <c r="O53" s="80"/>
      <c r="P53" s="38"/>
      <c r="Q53" s="38"/>
      <c r="R53" s="38"/>
      <c r="S53" s="38"/>
      <c r="T53" s="38"/>
    </row>
    <row r="54" spans="1:20" ht="14.25" x14ac:dyDescent="0.15">
      <c r="A54" s="38"/>
      <c r="B54" s="72"/>
      <c r="C54" s="38"/>
      <c r="D54" s="38"/>
      <c r="E54" s="38"/>
      <c r="F54" s="38"/>
      <c r="G54" s="38"/>
      <c r="H54" s="38"/>
      <c r="I54" s="38"/>
      <c r="J54" s="38"/>
      <c r="K54" s="38"/>
      <c r="L54" s="38"/>
      <c r="M54" s="38"/>
      <c r="N54" s="38"/>
      <c r="O54" s="38"/>
      <c r="P54" s="38"/>
      <c r="Q54" s="38"/>
      <c r="R54" s="38"/>
      <c r="S54" s="38"/>
      <c r="T54" s="38"/>
    </row>
    <row r="55" spans="1:20" ht="14.25" x14ac:dyDescent="0.15">
      <c r="A55" s="38"/>
      <c r="B55" s="72" t="s">
        <v>132</v>
      </c>
      <c r="C55" s="38" t="s">
        <v>20</v>
      </c>
      <c r="D55" s="38"/>
      <c r="E55" s="38"/>
      <c r="F55" s="348" t="str">
        <f>設定!B10</f>
        <v>令和〇年○○月○○日</v>
      </c>
      <c r="G55" s="348"/>
      <c r="H55" s="348"/>
      <c r="I55" s="348"/>
      <c r="J55" s="38"/>
      <c r="K55" s="38"/>
      <c r="L55" s="38"/>
      <c r="M55" s="38"/>
      <c r="N55" s="38"/>
      <c r="O55" s="38"/>
      <c r="P55" s="38"/>
      <c r="Q55" s="38"/>
    </row>
    <row r="56" spans="1:20" ht="14.25" x14ac:dyDescent="0.15">
      <c r="A56" s="38"/>
      <c r="M56" s="38"/>
      <c r="N56" s="38"/>
      <c r="O56" s="38"/>
      <c r="P56" s="38"/>
      <c r="Q56" s="38"/>
    </row>
    <row r="57" spans="1:20" ht="14.25" x14ac:dyDescent="0.15">
      <c r="A57" s="38"/>
      <c r="B57" s="73" t="s">
        <v>67</v>
      </c>
      <c r="C57" s="38" t="s">
        <v>283</v>
      </c>
      <c r="D57" s="38"/>
      <c r="E57" s="38"/>
      <c r="F57" s="38"/>
      <c r="G57" s="38"/>
      <c r="H57" s="38"/>
      <c r="I57" s="38"/>
      <c r="J57" s="38"/>
      <c r="K57" s="38"/>
      <c r="L57" s="38"/>
      <c r="M57" s="38"/>
      <c r="N57" s="38"/>
      <c r="O57" s="38"/>
      <c r="P57" s="38"/>
      <c r="Q57" s="38"/>
    </row>
    <row r="58" spans="1:20" ht="14.25" x14ac:dyDescent="0.15">
      <c r="A58" s="38"/>
      <c r="B58" s="38"/>
      <c r="C58" s="38"/>
      <c r="D58" s="38"/>
      <c r="E58" s="38"/>
      <c r="F58" s="38"/>
      <c r="G58" s="38"/>
      <c r="H58" s="38"/>
      <c r="I58" s="38"/>
      <c r="J58" s="38"/>
      <c r="K58" s="38"/>
      <c r="L58" s="38"/>
      <c r="M58" s="38"/>
      <c r="N58" s="38"/>
      <c r="O58" s="38"/>
      <c r="P58" s="38"/>
      <c r="Q58" s="38"/>
    </row>
    <row r="59" spans="1:20" ht="14.25" x14ac:dyDescent="0.15">
      <c r="A59" s="38"/>
      <c r="B59" s="38"/>
      <c r="C59" s="351" t="s">
        <v>280</v>
      </c>
      <c r="D59" s="352"/>
      <c r="E59" s="352"/>
      <c r="F59" s="353"/>
      <c r="G59" s="357" t="s">
        <v>300</v>
      </c>
      <c r="H59" s="357"/>
      <c r="I59" s="357"/>
      <c r="J59" s="357"/>
      <c r="K59" s="357"/>
      <c r="L59" s="357"/>
      <c r="M59" s="357"/>
      <c r="N59" s="357"/>
      <c r="O59" s="38"/>
      <c r="P59" s="38"/>
      <c r="Q59" s="38"/>
    </row>
    <row r="60" spans="1:20" ht="14.25" x14ac:dyDescent="0.15">
      <c r="A60" s="38"/>
      <c r="B60" s="38"/>
      <c r="C60" s="351"/>
      <c r="D60" s="352"/>
      <c r="E60" s="352"/>
      <c r="F60" s="353"/>
      <c r="G60" s="358" t="s">
        <v>284</v>
      </c>
      <c r="H60" s="358"/>
      <c r="I60" s="358"/>
      <c r="J60" s="358"/>
      <c r="K60" s="358"/>
      <c r="L60" s="358"/>
      <c r="M60" s="358"/>
      <c r="N60" s="358"/>
      <c r="O60" s="38"/>
      <c r="P60" s="38"/>
      <c r="Q60" s="38"/>
      <c r="R60" s="38"/>
      <c r="S60" s="38"/>
      <c r="T60" s="38"/>
    </row>
    <row r="61" spans="1:20" ht="14.25" customHeight="1" x14ac:dyDescent="0.15">
      <c r="A61" s="38"/>
      <c r="B61" s="38"/>
      <c r="C61" s="354" t="s">
        <v>285</v>
      </c>
      <c r="D61" s="355"/>
      <c r="E61" s="355"/>
      <c r="F61" s="356"/>
      <c r="G61" s="357" t="s">
        <v>286</v>
      </c>
      <c r="H61" s="357"/>
      <c r="I61" s="357"/>
      <c r="J61" s="357"/>
      <c r="K61" s="357"/>
      <c r="L61" s="357"/>
      <c r="M61" s="357"/>
      <c r="N61" s="357"/>
      <c r="O61" s="75"/>
      <c r="P61" s="38"/>
      <c r="Q61" s="38"/>
      <c r="R61" s="38"/>
      <c r="S61" s="38"/>
      <c r="T61" s="38"/>
    </row>
    <row r="62" spans="1:20" ht="6" customHeight="1" x14ac:dyDescent="0.15">
      <c r="A62" s="38"/>
      <c r="B62" s="74"/>
      <c r="C62" s="75"/>
      <c r="D62" s="75"/>
      <c r="E62" s="75"/>
      <c r="F62" s="75"/>
      <c r="G62" s="75"/>
      <c r="H62" s="75"/>
      <c r="I62" s="75"/>
      <c r="J62" s="75"/>
      <c r="K62" s="75"/>
      <c r="L62" s="75"/>
      <c r="M62" s="75"/>
      <c r="N62" s="75"/>
      <c r="O62" s="75"/>
      <c r="P62" s="38"/>
      <c r="Q62" s="38"/>
      <c r="R62" s="38"/>
      <c r="S62" s="38"/>
      <c r="T62" s="38"/>
    </row>
    <row r="63" spans="1:20" ht="12.75" customHeight="1" x14ac:dyDescent="0.15">
      <c r="A63" s="38"/>
      <c r="B63" s="74"/>
      <c r="C63" s="351" t="s">
        <v>287</v>
      </c>
      <c r="D63" s="352"/>
      <c r="E63" s="352"/>
      <c r="F63" s="353"/>
      <c r="G63" s="357"/>
      <c r="H63" s="357"/>
      <c r="I63" s="357"/>
      <c r="J63" s="357"/>
      <c r="K63" s="357"/>
      <c r="L63" s="357"/>
      <c r="M63" s="357"/>
      <c r="N63" s="357"/>
      <c r="O63" s="75"/>
      <c r="P63" s="38"/>
      <c r="Q63" s="38"/>
      <c r="R63" s="38"/>
      <c r="S63" s="38"/>
      <c r="T63" s="38"/>
    </row>
    <row r="64" spans="1:20" ht="12.75" customHeight="1" x14ac:dyDescent="0.15">
      <c r="A64" s="38"/>
      <c r="B64" s="74"/>
      <c r="C64" s="351" t="s">
        <v>288</v>
      </c>
      <c r="D64" s="352"/>
      <c r="E64" s="352"/>
      <c r="F64" s="353"/>
      <c r="G64" s="357"/>
      <c r="H64" s="357"/>
      <c r="I64" s="357"/>
      <c r="J64" s="357"/>
      <c r="K64" s="357"/>
      <c r="L64" s="357"/>
      <c r="M64" s="357"/>
      <c r="N64" s="357"/>
      <c r="O64" s="75"/>
      <c r="P64" s="38"/>
      <c r="Q64" s="38"/>
      <c r="R64" s="38"/>
      <c r="S64" s="38"/>
      <c r="T64" s="38"/>
    </row>
    <row r="65" spans="1:20" ht="12.75" customHeight="1" x14ac:dyDescent="0.15">
      <c r="A65" s="38"/>
      <c r="B65" s="74"/>
      <c r="C65" s="351" t="s">
        <v>163</v>
      </c>
      <c r="D65" s="352"/>
      <c r="E65" s="352"/>
      <c r="F65" s="353"/>
      <c r="G65" s="357"/>
      <c r="H65" s="357"/>
      <c r="I65" s="357"/>
      <c r="J65" s="357"/>
      <c r="K65" s="357"/>
      <c r="L65" s="357"/>
      <c r="M65" s="357"/>
      <c r="N65" s="357"/>
      <c r="O65" s="75"/>
      <c r="P65" s="38"/>
      <c r="Q65" s="38"/>
      <c r="R65" s="38"/>
      <c r="S65" s="38"/>
      <c r="T65" s="38"/>
    </row>
    <row r="66" spans="1:20" ht="15.75" customHeight="1" x14ac:dyDescent="0.15">
      <c r="A66" s="38"/>
      <c r="B66" s="74"/>
      <c r="C66" s="354" t="s">
        <v>289</v>
      </c>
      <c r="D66" s="355"/>
      <c r="E66" s="355"/>
      <c r="F66" s="356"/>
      <c r="G66" s="357" t="s">
        <v>286</v>
      </c>
      <c r="H66" s="357"/>
      <c r="I66" s="357"/>
      <c r="J66" s="357"/>
      <c r="K66" s="357"/>
      <c r="L66" s="357"/>
      <c r="M66" s="357"/>
      <c r="N66" s="357"/>
      <c r="O66" s="75"/>
      <c r="P66" s="38"/>
      <c r="Q66" s="38"/>
      <c r="R66" s="38"/>
      <c r="S66" s="38"/>
      <c r="T66" s="38"/>
    </row>
    <row r="67" spans="1:20" ht="15.75" customHeight="1" x14ac:dyDescent="0.15">
      <c r="A67" s="38"/>
      <c r="B67" s="74"/>
      <c r="C67" s="354"/>
      <c r="D67" s="355"/>
      <c r="E67" s="355"/>
      <c r="F67" s="356"/>
      <c r="G67" s="357" t="s">
        <v>236</v>
      </c>
      <c r="H67" s="357"/>
      <c r="I67" s="357"/>
      <c r="J67" s="357"/>
      <c r="K67" s="357"/>
      <c r="L67" s="357"/>
      <c r="M67" s="357"/>
      <c r="N67" s="357"/>
      <c r="O67" s="75"/>
      <c r="P67" s="38"/>
      <c r="Q67" s="38"/>
      <c r="R67" s="38"/>
      <c r="S67" s="38"/>
      <c r="T67" s="38"/>
    </row>
    <row r="68" spans="1:20" ht="14.25" x14ac:dyDescent="0.15">
      <c r="A68" s="38"/>
      <c r="B68" s="38"/>
      <c r="C68" s="21"/>
      <c r="D68" s="75"/>
      <c r="E68" s="75"/>
      <c r="F68" s="75"/>
      <c r="G68" s="75"/>
      <c r="H68" s="75"/>
      <c r="I68" s="75"/>
      <c r="J68" s="75"/>
      <c r="K68" s="38"/>
      <c r="L68" s="38"/>
      <c r="M68" s="38"/>
      <c r="N68" s="38"/>
      <c r="O68" s="38"/>
      <c r="P68" s="38"/>
      <c r="Q68" s="38"/>
      <c r="R68" s="38"/>
      <c r="S68" s="38"/>
      <c r="T68" s="38"/>
    </row>
    <row r="69" spans="1:20" ht="14.25" x14ac:dyDescent="0.15">
      <c r="A69" s="38"/>
      <c r="B69" s="21" t="s">
        <v>232</v>
      </c>
      <c r="C69" s="76"/>
      <c r="D69" s="78"/>
      <c r="E69" s="75"/>
      <c r="F69" s="75"/>
      <c r="G69" s="75"/>
      <c r="H69" s="75"/>
      <c r="I69" s="75"/>
      <c r="J69" s="75"/>
      <c r="K69" s="38"/>
      <c r="L69" s="38"/>
      <c r="M69" s="38"/>
      <c r="N69" s="38"/>
      <c r="O69" s="38"/>
      <c r="P69" s="38"/>
      <c r="Q69" s="38"/>
      <c r="R69" s="38"/>
      <c r="S69" s="38"/>
      <c r="T69" s="38"/>
    </row>
    <row r="70" spans="1:20" ht="14.25" x14ac:dyDescent="0.15">
      <c r="A70" s="38"/>
      <c r="B70" s="74"/>
      <c r="C70" s="21" t="s">
        <v>282</v>
      </c>
      <c r="D70" s="75"/>
      <c r="E70" s="38"/>
      <c r="F70" s="38"/>
      <c r="G70" s="38"/>
      <c r="H70" s="38"/>
      <c r="I70" s="38"/>
      <c r="J70" s="38"/>
      <c r="K70" s="38"/>
      <c r="L70" s="38"/>
      <c r="M70" s="38"/>
      <c r="N70" s="38"/>
      <c r="O70" s="38"/>
      <c r="P70" s="38"/>
      <c r="Q70" s="38"/>
      <c r="R70" s="38"/>
      <c r="S70" s="38"/>
      <c r="T70" s="38"/>
    </row>
    <row r="71" spans="1:20" ht="14.25" x14ac:dyDescent="0.15">
      <c r="A71" s="38"/>
      <c r="B71" s="38"/>
      <c r="C71" s="21"/>
      <c r="D71" s="21"/>
      <c r="E71" s="38"/>
      <c r="F71" s="38"/>
      <c r="G71" s="38"/>
      <c r="H71" s="38"/>
      <c r="I71" s="38"/>
      <c r="J71" s="38"/>
      <c r="K71" s="38"/>
      <c r="L71" s="38"/>
      <c r="M71" s="38"/>
      <c r="N71" s="38"/>
      <c r="O71" s="38"/>
      <c r="P71" s="38"/>
      <c r="Q71" s="38"/>
      <c r="R71" s="38"/>
      <c r="S71" s="38"/>
      <c r="T71" s="38"/>
    </row>
    <row r="72" spans="1:20" ht="14.25" x14ac:dyDescent="0.15">
      <c r="A72" s="38"/>
      <c r="B72" s="38"/>
      <c r="C72" s="38"/>
      <c r="E72" s="38"/>
      <c r="F72" s="38"/>
      <c r="G72" s="38"/>
      <c r="H72" s="38"/>
      <c r="I72" s="38"/>
      <c r="J72" s="38"/>
      <c r="K72" s="38"/>
      <c r="L72" s="38"/>
      <c r="M72" s="38"/>
      <c r="N72" s="38"/>
      <c r="O72" s="38"/>
      <c r="P72" s="38"/>
      <c r="Q72" s="38"/>
      <c r="R72" s="38"/>
      <c r="S72" s="38"/>
      <c r="T72" s="38"/>
    </row>
    <row r="73" spans="1:20" ht="14.25" x14ac:dyDescent="0.15">
      <c r="A73" s="38"/>
      <c r="B73" s="38"/>
      <c r="C73" s="38"/>
      <c r="D73" s="38"/>
      <c r="E73" s="38"/>
      <c r="F73" s="38"/>
      <c r="G73" s="38"/>
      <c r="H73" s="38"/>
      <c r="I73" s="38"/>
      <c r="J73" s="38"/>
      <c r="K73" s="38"/>
      <c r="L73" s="38"/>
      <c r="M73" s="38"/>
      <c r="N73" s="38"/>
      <c r="O73" s="38"/>
      <c r="P73" s="38"/>
      <c r="Q73" s="38"/>
      <c r="R73" s="38"/>
      <c r="S73" s="38"/>
      <c r="T73" s="38"/>
    </row>
  </sheetData>
  <mergeCells count="31">
    <mergeCell ref="E7:H7"/>
    <mergeCell ref="M9:N9"/>
    <mergeCell ref="B11:N11"/>
    <mergeCell ref="B13:N13"/>
    <mergeCell ref="B15:O15"/>
    <mergeCell ref="B24:O26"/>
    <mergeCell ref="B17:O17"/>
    <mergeCell ref="B19:O19"/>
    <mergeCell ref="B22:E22"/>
    <mergeCell ref="F22:O22"/>
    <mergeCell ref="G66:N66"/>
    <mergeCell ref="B29:N29"/>
    <mergeCell ref="G43:I43"/>
    <mergeCell ref="G45:I45"/>
    <mergeCell ref="G47:I47"/>
    <mergeCell ref="L3:N3"/>
    <mergeCell ref="F55:I55"/>
    <mergeCell ref="E50:O52"/>
    <mergeCell ref="C59:F60"/>
    <mergeCell ref="C66:F67"/>
    <mergeCell ref="C64:F64"/>
    <mergeCell ref="C65:F65"/>
    <mergeCell ref="C61:F61"/>
    <mergeCell ref="C63:F63"/>
    <mergeCell ref="G67:N67"/>
    <mergeCell ref="G59:N59"/>
    <mergeCell ref="G60:N60"/>
    <mergeCell ref="G61:N61"/>
    <mergeCell ref="G63:N63"/>
    <mergeCell ref="G64:N64"/>
    <mergeCell ref="G65:N65"/>
  </mergeCells>
  <phoneticPr fontId="5"/>
  <pageMargins left="0.70866141732283472" right="0.70866141732283472" top="0.74803149606299213" bottom="0.74803149606299213" header="0.31496062992125984" footer="0.31496062992125984"/>
  <pageSetup paperSize="9" scale="95" orientation="portrait" r:id="rId1"/>
  <colBreaks count="1" manualBreakCount="1">
    <brk id="16"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topLeftCell="A37" zoomScaleSheetLayoutView="100" workbookViewId="0">
      <selection activeCell="A3" sqref="A3:D3"/>
    </sheetView>
  </sheetViews>
  <sheetFormatPr defaultColWidth="9.125" defaultRowHeight="13.5" x14ac:dyDescent="0.1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50.625" style="85" customWidth="1"/>
    <col min="8" max="16384" width="9.125" style="85"/>
  </cols>
  <sheetData>
    <row r="1" spans="1:8" x14ac:dyDescent="0.15">
      <c r="A1" s="86"/>
      <c r="B1" s="86"/>
      <c r="C1" s="86"/>
      <c r="D1" s="86"/>
      <c r="E1" s="86"/>
      <c r="F1" s="86"/>
      <c r="G1" s="125" t="s">
        <v>290</v>
      </c>
    </row>
    <row r="2" spans="1:8" ht="14.25" customHeight="1" x14ac:dyDescent="0.15">
      <c r="A2" s="86"/>
      <c r="B2" s="86"/>
      <c r="C2" s="86"/>
      <c r="D2" s="86"/>
      <c r="E2" s="86"/>
      <c r="F2" s="86"/>
      <c r="G2" s="126"/>
    </row>
    <row r="3" spans="1:8" ht="14.25" customHeight="1" x14ac:dyDescent="0.15">
      <c r="A3" s="366" t="str">
        <f>設定!B8</f>
        <v>令和〇年○○月○○日</v>
      </c>
      <c r="B3" s="366"/>
      <c r="C3" s="366"/>
      <c r="D3" s="366"/>
      <c r="E3" s="86"/>
      <c r="F3" s="86"/>
      <c r="G3" s="127"/>
    </row>
    <row r="4" spans="1:8" ht="14.25" customHeight="1" x14ac:dyDescent="0.15">
      <c r="A4" s="319" t="str">
        <f>設定!B6</f>
        <v>協議会・団体等の名称</v>
      </c>
      <c r="B4" s="86"/>
      <c r="C4" s="86"/>
      <c r="D4" s="86"/>
      <c r="E4" s="86"/>
      <c r="F4" s="86"/>
      <c r="G4" s="4"/>
    </row>
    <row r="5" spans="1:8" ht="14.25" customHeight="1" x14ac:dyDescent="0.15">
      <c r="B5" s="89"/>
      <c r="C5" s="89"/>
      <c r="D5" s="89"/>
      <c r="E5" s="89"/>
      <c r="F5" s="89"/>
      <c r="G5" s="128"/>
    </row>
    <row r="6" spans="1:8" ht="17.25" x14ac:dyDescent="0.15">
      <c r="A6" s="391" t="s">
        <v>305</v>
      </c>
      <c r="B6" s="391"/>
      <c r="C6" s="391"/>
      <c r="D6" s="391"/>
      <c r="E6" s="391"/>
      <c r="F6" s="391"/>
      <c r="G6" s="391"/>
    </row>
    <row r="7" spans="1:8" ht="17.25" hidden="1" x14ac:dyDescent="0.15">
      <c r="A7" s="87"/>
      <c r="B7" s="87"/>
      <c r="C7" s="87"/>
      <c r="D7" s="87"/>
      <c r="E7" s="87"/>
      <c r="F7" s="87"/>
      <c r="G7" s="87"/>
    </row>
    <row r="8" spans="1:8" ht="17.25" hidden="1" x14ac:dyDescent="0.15">
      <c r="A8" s="88"/>
      <c r="B8" s="87"/>
      <c r="C8" s="87"/>
      <c r="D8" s="87"/>
      <c r="E8" s="87"/>
      <c r="F8" s="87"/>
      <c r="G8" s="87"/>
    </row>
    <row r="9" spans="1:8" ht="14.25" thickBot="1" x14ac:dyDescent="0.2">
      <c r="D9" s="102"/>
      <c r="E9" s="102"/>
      <c r="F9" s="102"/>
      <c r="G9" s="129" t="s">
        <v>245</v>
      </c>
    </row>
    <row r="10" spans="1:8" ht="14.25" customHeight="1" x14ac:dyDescent="0.15">
      <c r="A10" s="392" t="s">
        <v>314</v>
      </c>
      <c r="B10" s="393"/>
      <c r="C10" s="396" t="s">
        <v>246</v>
      </c>
      <c r="D10" s="397"/>
      <c r="E10" s="398" t="s">
        <v>247</v>
      </c>
      <c r="F10" s="399"/>
      <c r="G10" s="402" t="s">
        <v>249</v>
      </c>
    </row>
    <row r="11" spans="1:8" ht="14.25" customHeight="1" thickBot="1" x14ac:dyDescent="0.2">
      <c r="A11" s="394"/>
      <c r="B11" s="395"/>
      <c r="C11" s="90" t="s">
        <v>194</v>
      </c>
      <c r="D11" s="103" t="s">
        <v>250</v>
      </c>
      <c r="E11" s="400"/>
      <c r="F11" s="401"/>
      <c r="G11" s="403"/>
    </row>
    <row r="12" spans="1:8" ht="14.25" thickTop="1" x14ac:dyDescent="0.15">
      <c r="A12" s="383" t="s">
        <v>184</v>
      </c>
      <c r="B12" s="389"/>
      <c r="C12" s="91"/>
      <c r="D12" s="104" t="s">
        <v>251</v>
      </c>
      <c r="E12" s="114"/>
      <c r="F12" s="122">
        <f>SUM(E13:E19)</f>
        <v>0</v>
      </c>
      <c r="G12" s="130"/>
      <c r="H12" s="141"/>
    </row>
    <row r="13" spans="1:8" ht="14.25" customHeight="1" x14ac:dyDescent="0.15">
      <c r="A13" s="383"/>
      <c r="B13" s="389"/>
      <c r="C13" s="92"/>
      <c r="D13" s="105" t="s">
        <v>33</v>
      </c>
      <c r="E13" s="115"/>
      <c r="F13" s="123">
        <f>SUM(F15:F19)</f>
        <v>0</v>
      </c>
      <c r="G13" s="131"/>
      <c r="H13" s="141"/>
    </row>
    <row r="14" spans="1:8" ht="14.25" customHeight="1" x14ac:dyDescent="0.15">
      <c r="A14" s="383"/>
      <c r="B14" s="389"/>
      <c r="C14" s="93" t="s">
        <v>53</v>
      </c>
      <c r="D14" s="106"/>
      <c r="E14" s="387">
        <v>0</v>
      </c>
      <c r="F14" s="388"/>
      <c r="G14" s="132"/>
      <c r="H14" s="141"/>
    </row>
    <row r="15" spans="1:8" ht="14.25" customHeight="1" x14ac:dyDescent="0.15">
      <c r="A15" s="383"/>
      <c r="B15" s="389"/>
      <c r="C15" s="94"/>
      <c r="D15" s="107"/>
      <c r="E15" s="116"/>
      <c r="F15" s="313"/>
      <c r="G15" s="133"/>
      <c r="H15" s="141"/>
    </row>
    <row r="16" spans="1:8" ht="14.25" customHeight="1" x14ac:dyDescent="0.15">
      <c r="A16" s="383"/>
      <c r="B16" s="389"/>
      <c r="C16" s="92"/>
      <c r="D16" s="108"/>
      <c r="E16" s="117"/>
      <c r="F16" s="314"/>
      <c r="G16" s="134"/>
      <c r="H16" s="141"/>
    </row>
    <row r="17" spans="1:8" ht="14.25" customHeight="1" x14ac:dyDescent="0.15">
      <c r="A17" s="383"/>
      <c r="B17" s="389"/>
      <c r="C17" s="93" t="s">
        <v>252</v>
      </c>
      <c r="D17" s="106"/>
      <c r="E17" s="387">
        <v>0</v>
      </c>
      <c r="F17" s="388"/>
      <c r="G17" s="135"/>
      <c r="H17" s="141"/>
    </row>
    <row r="18" spans="1:8" ht="14.25" customHeight="1" x14ac:dyDescent="0.15">
      <c r="A18" s="383"/>
      <c r="B18" s="389"/>
      <c r="C18" s="94"/>
      <c r="D18" s="107"/>
      <c r="E18" s="116"/>
      <c r="F18" s="313"/>
      <c r="G18" s="133"/>
      <c r="H18" s="141"/>
    </row>
    <row r="19" spans="1:8" x14ac:dyDescent="0.15">
      <c r="A19" s="385"/>
      <c r="B19" s="390"/>
      <c r="C19" s="92"/>
      <c r="D19" s="108"/>
      <c r="E19" s="118"/>
      <c r="F19" s="315"/>
      <c r="G19" s="134"/>
      <c r="H19" s="141"/>
    </row>
    <row r="20" spans="1:8" x14ac:dyDescent="0.15">
      <c r="A20" s="381" t="s">
        <v>254</v>
      </c>
      <c r="B20" s="382"/>
      <c r="C20" s="95"/>
      <c r="D20" s="109" t="s">
        <v>251</v>
      </c>
      <c r="E20" s="119"/>
      <c r="F20" s="124">
        <f>SUM(E22:E24)</f>
        <v>0</v>
      </c>
      <c r="G20" s="136"/>
      <c r="H20" s="141"/>
    </row>
    <row r="21" spans="1:8" ht="14.25" customHeight="1" x14ac:dyDescent="0.15">
      <c r="A21" s="383"/>
      <c r="B21" s="384"/>
      <c r="C21" s="96"/>
      <c r="D21" s="110" t="s">
        <v>33</v>
      </c>
      <c r="E21" s="115"/>
      <c r="F21" s="123">
        <f>SUM(F23:F24)</f>
        <v>0</v>
      </c>
      <c r="G21" s="137"/>
      <c r="H21" s="141"/>
    </row>
    <row r="22" spans="1:8" ht="14.25" customHeight="1" x14ac:dyDescent="0.15">
      <c r="A22" s="383"/>
      <c r="B22" s="384"/>
      <c r="C22" s="93" t="s">
        <v>255</v>
      </c>
      <c r="D22" s="111"/>
      <c r="E22" s="387">
        <v>0</v>
      </c>
      <c r="F22" s="388"/>
      <c r="G22" s="135"/>
      <c r="H22" s="141"/>
    </row>
    <row r="23" spans="1:8" ht="14.25" customHeight="1" x14ac:dyDescent="0.15">
      <c r="A23" s="383"/>
      <c r="B23" s="384"/>
      <c r="C23" s="97"/>
      <c r="D23" s="107"/>
      <c r="E23" s="120"/>
      <c r="F23" s="316"/>
      <c r="G23" s="133"/>
      <c r="H23" s="141"/>
    </row>
    <row r="24" spans="1:8" ht="14.25" customHeight="1" x14ac:dyDescent="0.15">
      <c r="A24" s="385"/>
      <c r="B24" s="386"/>
      <c r="C24" s="96"/>
      <c r="D24" s="112"/>
      <c r="E24" s="121"/>
      <c r="F24" s="315"/>
      <c r="G24" s="134"/>
      <c r="H24" s="141"/>
    </row>
    <row r="25" spans="1:8" x14ac:dyDescent="0.15">
      <c r="A25" s="381" t="s">
        <v>256</v>
      </c>
      <c r="B25" s="382"/>
      <c r="C25" s="95"/>
      <c r="D25" s="113" t="s">
        <v>251</v>
      </c>
      <c r="E25" s="119"/>
      <c r="F25" s="124">
        <f>SUM(E27:E44)</f>
        <v>0</v>
      </c>
      <c r="G25" s="136"/>
      <c r="H25" s="141"/>
    </row>
    <row r="26" spans="1:8" ht="14.25" customHeight="1" x14ac:dyDescent="0.15">
      <c r="A26" s="383"/>
      <c r="B26" s="384"/>
      <c r="C26" s="98"/>
      <c r="D26" s="110" t="s">
        <v>33</v>
      </c>
      <c r="E26" s="115"/>
      <c r="F26" s="123">
        <f>SUM(F27:F44)</f>
        <v>0</v>
      </c>
      <c r="G26" s="137"/>
      <c r="H26" s="141"/>
    </row>
    <row r="27" spans="1:8" ht="14.25" customHeight="1" x14ac:dyDescent="0.15">
      <c r="A27" s="383"/>
      <c r="B27" s="384"/>
      <c r="C27" s="95" t="s">
        <v>257</v>
      </c>
      <c r="D27" s="111"/>
      <c r="E27" s="387">
        <v>0</v>
      </c>
      <c r="F27" s="388"/>
      <c r="G27" s="135"/>
      <c r="H27" s="141"/>
    </row>
    <row r="28" spans="1:8" ht="14.25" customHeight="1" x14ac:dyDescent="0.15">
      <c r="A28" s="383"/>
      <c r="B28" s="384"/>
      <c r="C28" s="99"/>
      <c r="D28" s="107"/>
      <c r="E28" s="120"/>
      <c r="F28" s="316"/>
      <c r="G28" s="133"/>
      <c r="H28" s="141"/>
    </row>
    <row r="29" spans="1:8" ht="14.25" customHeight="1" x14ac:dyDescent="0.15">
      <c r="A29" s="383"/>
      <c r="B29" s="384"/>
      <c r="C29" s="96"/>
      <c r="D29" s="112"/>
      <c r="E29" s="121"/>
      <c r="F29" s="317"/>
      <c r="G29" s="134"/>
      <c r="H29" s="141"/>
    </row>
    <row r="30" spans="1:8" ht="14.25" customHeight="1" x14ac:dyDescent="0.15">
      <c r="A30" s="383"/>
      <c r="B30" s="384"/>
      <c r="C30" s="93" t="s">
        <v>248</v>
      </c>
      <c r="D30" s="111"/>
      <c r="E30" s="387">
        <v>0</v>
      </c>
      <c r="F30" s="388"/>
      <c r="G30" s="135"/>
      <c r="H30" s="141"/>
    </row>
    <row r="31" spans="1:8" ht="14.25" customHeight="1" x14ac:dyDescent="0.15">
      <c r="A31" s="383"/>
      <c r="B31" s="384"/>
      <c r="C31" s="97"/>
      <c r="D31" s="107"/>
      <c r="E31" s="120"/>
      <c r="F31" s="316"/>
      <c r="G31" s="133"/>
      <c r="H31" s="141"/>
    </row>
    <row r="32" spans="1:8" ht="14.25" customHeight="1" x14ac:dyDescent="0.15">
      <c r="A32" s="383"/>
      <c r="B32" s="384"/>
      <c r="C32" s="96"/>
      <c r="D32" s="112"/>
      <c r="E32" s="121"/>
      <c r="F32" s="317"/>
      <c r="G32" s="134"/>
      <c r="H32" s="141"/>
    </row>
    <row r="33" spans="1:9" ht="14.25" customHeight="1" x14ac:dyDescent="0.15">
      <c r="A33" s="383"/>
      <c r="B33" s="384"/>
      <c r="C33" s="93" t="s">
        <v>258</v>
      </c>
      <c r="D33" s="111"/>
      <c r="E33" s="387">
        <v>0</v>
      </c>
      <c r="F33" s="388"/>
      <c r="G33" s="135"/>
      <c r="H33" s="141"/>
    </row>
    <row r="34" spans="1:9" ht="14.25" customHeight="1" x14ac:dyDescent="0.15">
      <c r="A34" s="383"/>
      <c r="B34" s="384"/>
      <c r="C34" s="99"/>
      <c r="D34" s="107"/>
      <c r="E34" s="120"/>
      <c r="F34" s="316"/>
      <c r="G34" s="133"/>
      <c r="H34" s="141"/>
    </row>
    <row r="35" spans="1:9" ht="14.25" customHeight="1" x14ac:dyDescent="0.15">
      <c r="A35" s="383"/>
      <c r="B35" s="384"/>
      <c r="C35" s="100"/>
      <c r="D35" s="112"/>
      <c r="E35" s="121"/>
      <c r="F35" s="317"/>
      <c r="G35" s="134"/>
      <c r="H35" s="141"/>
    </row>
    <row r="36" spans="1:9" ht="14.25" customHeight="1" x14ac:dyDescent="0.15">
      <c r="A36" s="383"/>
      <c r="B36" s="384"/>
      <c r="C36" s="101" t="s">
        <v>259</v>
      </c>
      <c r="D36" s="111"/>
      <c r="E36" s="387">
        <v>0</v>
      </c>
      <c r="F36" s="388"/>
      <c r="G36" s="135"/>
      <c r="H36" s="141"/>
    </row>
    <row r="37" spans="1:9" ht="14.25" customHeight="1" x14ac:dyDescent="0.15">
      <c r="A37" s="383"/>
      <c r="B37" s="384"/>
      <c r="C37" s="99"/>
      <c r="D37" s="107"/>
      <c r="E37" s="120"/>
      <c r="F37" s="316"/>
      <c r="G37" s="138"/>
      <c r="H37" s="141"/>
    </row>
    <row r="38" spans="1:9" ht="14.25" customHeight="1" x14ac:dyDescent="0.15">
      <c r="A38" s="383"/>
      <c r="B38" s="384"/>
      <c r="C38" s="96"/>
      <c r="D38" s="108"/>
      <c r="E38" s="121"/>
      <c r="F38" s="317"/>
      <c r="G38" s="139"/>
      <c r="H38" s="141"/>
    </row>
    <row r="39" spans="1:9" ht="14.25" customHeight="1" x14ac:dyDescent="0.15">
      <c r="A39" s="383"/>
      <c r="B39" s="384"/>
      <c r="C39" s="93" t="s">
        <v>261</v>
      </c>
      <c r="D39" s="106"/>
      <c r="E39" s="387">
        <v>0</v>
      </c>
      <c r="F39" s="388"/>
      <c r="G39" s="135"/>
      <c r="H39" s="141"/>
    </row>
    <row r="40" spans="1:9" ht="14.25" customHeight="1" x14ac:dyDescent="0.15">
      <c r="A40" s="383"/>
      <c r="B40" s="384"/>
      <c r="C40" s="99"/>
      <c r="D40" s="107"/>
      <c r="E40" s="120"/>
      <c r="F40" s="316"/>
      <c r="G40" s="133"/>
      <c r="H40" s="141"/>
    </row>
    <row r="41" spans="1:9" ht="14.25" customHeight="1" x14ac:dyDescent="0.15">
      <c r="A41" s="383"/>
      <c r="B41" s="384"/>
      <c r="C41" s="96"/>
      <c r="D41" s="112"/>
      <c r="E41" s="121"/>
      <c r="F41" s="317"/>
      <c r="G41" s="134"/>
      <c r="H41" s="141"/>
    </row>
    <row r="42" spans="1:9" ht="14.25" customHeight="1" x14ac:dyDescent="0.15">
      <c r="A42" s="383"/>
      <c r="B42" s="384"/>
      <c r="C42" s="93" t="s">
        <v>262</v>
      </c>
      <c r="D42" s="111"/>
      <c r="E42" s="387">
        <v>0</v>
      </c>
      <c r="F42" s="388"/>
      <c r="G42" s="135"/>
      <c r="H42" s="141"/>
    </row>
    <row r="43" spans="1:9" ht="14.25" customHeight="1" x14ac:dyDescent="0.15">
      <c r="A43" s="383"/>
      <c r="B43" s="384"/>
      <c r="C43" s="97"/>
      <c r="D43" s="107"/>
      <c r="E43" s="116"/>
      <c r="F43" s="313"/>
      <c r="G43" s="133"/>
      <c r="H43" s="141"/>
    </row>
    <row r="44" spans="1:9" ht="14.25" customHeight="1" thickBot="1" x14ac:dyDescent="0.2">
      <c r="A44" s="383"/>
      <c r="B44" s="384"/>
      <c r="C44" s="96"/>
      <c r="D44" s="112"/>
      <c r="E44" s="121"/>
      <c r="F44" s="318"/>
      <c r="G44" s="140"/>
      <c r="H44" s="141"/>
    </row>
    <row r="45" spans="1:9" ht="14.25" thickTop="1" x14ac:dyDescent="0.15">
      <c r="A45" s="368" t="s">
        <v>92</v>
      </c>
      <c r="B45" s="369"/>
      <c r="C45" s="369"/>
      <c r="D45" s="370"/>
      <c r="E45" s="371">
        <f>SUMIF(D:D,"【変更前小計】",F:F)</f>
        <v>0</v>
      </c>
      <c r="F45" s="372"/>
      <c r="G45" s="373"/>
      <c r="H45" s="142"/>
    </row>
    <row r="46" spans="1:9" ht="14.25" thickBot="1" x14ac:dyDescent="0.2">
      <c r="A46" s="375" t="s">
        <v>263</v>
      </c>
      <c r="B46" s="376"/>
      <c r="C46" s="376"/>
      <c r="D46" s="377"/>
      <c r="E46" s="378">
        <f>SUMIF(D:D,"【小計】",F:F)</f>
        <v>0</v>
      </c>
      <c r="F46" s="379"/>
      <c r="G46" s="374"/>
      <c r="H46" s="142"/>
      <c r="I46" s="143"/>
    </row>
    <row r="47" spans="1:9" ht="20.100000000000001" customHeight="1" x14ac:dyDescent="0.15">
      <c r="A47" s="85" t="s">
        <v>13</v>
      </c>
    </row>
    <row r="48" spans="1:9" x14ac:dyDescent="0.15">
      <c r="A48" s="74" t="s">
        <v>193</v>
      </c>
      <c r="B48" s="85" t="s">
        <v>264</v>
      </c>
    </row>
    <row r="49" spans="1:7" ht="5.25" customHeight="1" x14ac:dyDescent="0.15">
      <c r="A49" s="74"/>
    </row>
    <row r="50" spans="1:7" ht="13.5" customHeight="1" x14ac:dyDescent="0.15">
      <c r="A50" s="74" t="s">
        <v>188</v>
      </c>
      <c r="B50" s="380" t="s">
        <v>16</v>
      </c>
      <c r="C50" s="380"/>
      <c r="D50" s="380"/>
      <c r="E50" s="380"/>
      <c r="F50" s="380"/>
      <c r="G50" s="380"/>
    </row>
    <row r="51" spans="1:7" ht="5.25" customHeight="1" x14ac:dyDescent="0.15">
      <c r="A51" s="74"/>
      <c r="B51" s="75"/>
      <c r="C51" s="75"/>
      <c r="D51" s="75"/>
      <c r="E51" s="75"/>
      <c r="F51" s="75"/>
      <c r="G51" s="75"/>
    </row>
    <row r="52" spans="1:7" x14ac:dyDescent="0.15">
      <c r="A52" s="74" t="s">
        <v>34</v>
      </c>
      <c r="B52" s="367" t="s">
        <v>265</v>
      </c>
      <c r="C52" s="367"/>
      <c r="D52" s="367"/>
      <c r="E52" s="367"/>
      <c r="F52" s="367"/>
      <c r="G52" s="367"/>
    </row>
    <row r="53" spans="1:7" ht="5.25" customHeight="1" x14ac:dyDescent="0.15">
      <c r="A53" s="74"/>
    </row>
    <row r="54" spans="1:7" x14ac:dyDescent="0.15">
      <c r="A54" s="74" t="s">
        <v>8</v>
      </c>
      <c r="B54" s="85" t="s">
        <v>312</v>
      </c>
    </row>
    <row r="55" spans="1:7" ht="5.25" customHeight="1" x14ac:dyDescent="0.15">
      <c r="A55" s="74"/>
    </row>
    <row r="56" spans="1:7" x14ac:dyDescent="0.15">
      <c r="A56" s="74" t="s">
        <v>132</v>
      </c>
      <c r="B56" s="85" t="s">
        <v>266</v>
      </c>
    </row>
    <row r="57" spans="1:7" ht="5.25" customHeight="1" x14ac:dyDescent="0.15">
      <c r="A57" s="74"/>
    </row>
    <row r="58" spans="1:7" x14ac:dyDescent="0.15">
      <c r="A58" s="74" t="s">
        <v>267</v>
      </c>
      <c r="B58" s="85" t="s">
        <v>260</v>
      </c>
    </row>
  </sheetData>
  <mergeCells count="25">
    <mergeCell ref="E42:F42"/>
    <mergeCell ref="A12:B19"/>
    <mergeCell ref="E14:F14"/>
    <mergeCell ref="E17:F17"/>
    <mergeCell ref="A6:G6"/>
    <mergeCell ref="A10:B11"/>
    <mergeCell ref="C10:D10"/>
    <mergeCell ref="E10:F11"/>
    <mergeCell ref="G10:G11"/>
    <mergeCell ref="A3:D3"/>
    <mergeCell ref="B52:G52"/>
    <mergeCell ref="A45:D45"/>
    <mergeCell ref="E45:F45"/>
    <mergeCell ref="G45:G46"/>
    <mergeCell ref="A46:D46"/>
    <mergeCell ref="E46:F46"/>
    <mergeCell ref="B50:G50"/>
    <mergeCell ref="A20:B24"/>
    <mergeCell ref="E22:F22"/>
    <mergeCell ref="A25:B44"/>
    <mergeCell ref="E27:F27"/>
    <mergeCell ref="E30:F30"/>
    <mergeCell ref="E33:F33"/>
    <mergeCell ref="E36:F36"/>
    <mergeCell ref="E39:F39"/>
  </mergeCells>
  <phoneticPr fontId="62"/>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topLeftCell="A31" zoomScaleSheetLayoutView="100" workbookViewId="0">
      <selection activeCell="A3" sqref="A3:D3"/>
    </sheetView>
  </sheetViews>
  <sheetFormatPr defaultColWidth="9.125" defaultRowHeight="13.5" x14ac:dyDescent="0.1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10.625" style="85" customWidth="1"/>
    <col min="8" max="8" width="50.625" style="85" customWidth="1"/>
    <col min="9" max="16384" width="9.125" style="85"/>
  </cols>
  <sheetData>
    <row r="1" spans="1:9" x14ac:dyDescent="0.15">
      <c r="A1" s="86"/>
      <c r="B1" s="86"/>
      <c r="C1" s="86"/>
      <c r="D1" s="86"/>
      <c r="E1" s="86"/>
      <c r="F1" s="86"/>
      <c r="G1" s="86"/>
      <c r="H1" s="125" t="s">
        <v>291</v>
      </c>
    </row>
    <row r="2" spans="1:9" ht="14.25" customHeight="1" x14ac:dyDescent="0.15">
      <c r="A2" s="86"/>
      <c r="B2" s="86"/>
      <c r="C2" s="86"/>
      <c r="D2" s="86"/>
      <c r="E2" s="86"/>
      <c r="F2" s="86"/>
      <c r="G2" s="86"/>
      <c r="H2" s="126"/>
    </row>
    <row r="3" spans="1:9" ht="14.25" customHeight="1" x14ac:dyDescent="0.15">
      <c r="A3" s="366" t="str">
        <f>設定!B8</f>
        <v>令和〇年○○月○○日</v>
      </c>
      <c r="B3" s="366"/>
      <c r="C3" s="366"/>
      <c r="D3" s="366"/>
      <c r="E3" s="86"/>
      <c r="F3" s="86"/>
      <c r="G3" s="86"/>
      <c r="H3" s="127"/>
    </row>
    <row r="4" spans="1:9" ht="14.25" customHeight="1" x14ac:dyDescent="0.15">
      <c r="A4" s="319" t="str">
        <f>設定!B6</f>
        <v>協議会・団体等の名称</v>
      </c>
      <c r="B4" s="86"/>
      <c r="C4" s="86"/>
      <c r="D4" s="86"/>
      <c r="E4" s="86"/>
      <c r="F4" s="86"/>
      <c r="G4" s="86"/>
      <c r="H4" s="4"/>
    </row>
    <row r="5" spans="1:9" ht="14.25" customHeight="1" x14ac:dyDescent="0.15">
      <c r="B5" s="89"/>
      <c r="C5" s="89"/>
      <c r="D5" s="89"/>
      <c r="E5" s="89"/>
      <c r="F5" s="89"/>
      <c r="G5" s="89"/>
      <c r="H5" s="128"/>
    </row>
    <row r="6" spans="1:9" ht="17.25" x14ac:dyDescent="0.15">
      <c r="A6" s="391" t="s">
        <v>306</v>
      </c>
      <c r="B6" s="391"/>
      <c r="C6" s="391"/>
      <c r="D6" s="391"/>
      <c r="E6" s="391"/>
      <c r="F6" s="391"/>
      <c r="G6" s="391"/>
      <c r="H6" s="391"/>
    </row>
    <row r="7" spans="1:9" ht="17.25" hidden="1" x14ac:dyDescent="0.15">
      <c r="A7" s="87"/>
      <c r="B7" s="87"/>
      <c r="C7" s="87"/>
      <c r="D7" s="87"/>
      <c r="E7" s="87"/>
      <c r="F7" s="87"/>
      <c r="G7" s="87"/>
      <c r="H7" s="87"/>
    </row>
    <row r="8" spans="1:9" ht="17.25" hidden="1" x14ac:dyDescent="0.15">
      <c r="A8" s="88"/>
      <c r="B8" s="87"/>
      <c r="C8" s="87"/>
      <c r="D8" s="87"/>
      <c r="E8" s="87"/>
      <c r="F8" s="87"/>
      <c r="G8" s="87"/>
      <c r="H8" s="87"/>
    </row>
    <row r="9" spans="1:9" ht="14.25" thickBot="1" x14ac:dyDescent="0.2">
      <c r="D9" s="102"/>
      <c r="E9" s="102"/>
      <c r="F9" s="102"/>
      <c r="G9" s="102"/>
      <c r="H9" s="129" t="s">
        <v>245</v>
      </c>
    </row>
    <row r="10" spans="1:9" ht="14.25" customHeight="1" x14ac:dyDescent="0.15">
      <c r="A10" s="392" t="s">
        <v>314</v>
      </c>
      <c r="B10" s="393"/>
      <c r="C10" s="396" t="s">
        <v>246</v>
      </c>
      <c r="D10" s="397"/>
      <c r="E10" s="398" t="s">
        <v>247</v>
      </c>
      <c r="F10" s="399"/>
      <c r="G10" s="410" t="s">
        <v>317</v>
      </c>
      <c r="H10" s="404" t="s">
        <v>249</v>
      </c>
    </row>
    <row r="11" spans="1:9" ht="14.25" customHeight="1" thickBot="1" x14ac:dyDescent="0.2">
      <c r="A11" s="394"/>
      <c r="B11" s="395"/>
      <c r="C11" s="90" t="s">
        <v>194</v>
      </c>
      <c r="D11" s="103" t="s">
        <v>250</v>
      </c>
      <c r="E11" s="400"/>
      <c r="F11" s="401"/>
      <c r="G11" s="411"/>
      <c r="H11" s="405"/>
    </row>
    <row r="12" spans="1:9" ht="14.25" thickTop="1" x14ac:dyDescent="0.15">
      <c r="A12" s="383" t="s">
        <v>184</v>
      </c>
      <c r="B12" s="389"/>
      <c r="C12" s="91"/>
      <c r="D12" s="104" t="s">
        <v>251</v>
      </c>
      <c r="E12" s="114"/>
      <c r="F12" s="122">
        <f>SUM(E13:E19)</f>
        <v>0</v>
      </c>
      <c r="G12" s="304"/>
      <c r="H12" s="130"/>
      <c r="I12" s="141"/>
    </row>
    <row r="13" spans="1:9" ht="14.25" customHeight="1" x14ac:dyDescent="0.15">
      <c r="A13" s="383"/>
      <c r="B13" s="389"/>
      <c r="C13" s="92"/>
      <c r="D13" s="105" t="s">
        <v>33</v>
      </c>
      <c r="E13" s="115"/>
      <c r="F13" s="123">
        <f>SUM(F15:F19)</f>
        <v>0</v>
      </c>
      <c r="G13" s="305"/>
      <c r="H13" s="131"/>
      <c r="I13" s="141"/>
    </row>
    <row r="14" spans="1:9" ht="14.25" customHeight="1" x14ac:dyDescent="0.15">
      <c r="A14" s="383"/>
      <c r="B14" s="389"/>
      <c r="C14" s="93" t="s">
        <v>53</v>
      </c>
      <c r="D14" s="106"/>
      <c r="E14" s="387">
        <v>0</v>
      </c>
      <c r="F14" s="388"/>
      <c r="G14" s="306"/>
      <c r="H14" s="132"/>
      <c r="I14" s="141"/>
    </row>
    <row r="15" spans="1:9" ht="14.25" customHeight="1" x14ac:dyDescent="0.15">
      <c r="A15" s="383"/>
      <c r="B15" s="389"/>
      <c r="C15" s="94"/>
      <c r="D15" s="107"/>
      <c r="E15" s="116"/>
      <c r="F15" s="313"/>
      <c r="G15" s="307"/>
      <c r="H15" s="133"/>
      <c r="I15" s="141"/>
    </row>
    <row r="16" spans="1:9" ht="14.25" customHeight="1" x14ac:dyDescent="0.15">
      <c r="A16" s="383"/>
      <c r="B16" s="389"/>
      <c r="C16" s="92"/>
      <c r="D16" s="108"/>
      <c r="E16" s="117"/>
      <c r="F16" s="314"/>
      <c r="G16" s="308"/>
      <c r="H16" s="134"/>
      <c r="I16" s="141"/>
    </row>
    <row r="17" spans="1:9" ht="14.25" customHeight="1" x14ac:dyDescent="0.15">
      <c r="A17" s="383"/>
      <c r="B17" s="389"/>
      <c r="C17" s="93" t="s">
        <v>252</v>
      </c>
      <c r="D17" s="106"/>
      <c r="E17" s="387">
        <v>0</v>
      </c>
      <c r="F17" s="388"/>
      <c r="G17" s="309"/>
      <c r="H17" s="135"/>
      <c r="I17" s="141"/>
    </row>
    <row r="18" spans="1:9" ht="14.25" customHeight="1" x14ac:dyDescent="0.15">
      <c r="A18" s="383"/>
      <c r="B18" s="389"/>
      <c r="C18" s="94"/>
      <c r="D18" s="107"/>
      <c r="E18" s="116"/>
      <c r="F18" s="313"/>
      <c r="G18" s="307"/>
      <c r="H18" s="133"/>
      <c r="I18" s="141"/>
    </row>
    <row r="19" spans="1:9" x14ac:dyDescent="0.15">
      <c r="A19" s="385"/>
      <c r="B19" s="390"/>
      <c r="C19" s="92"/>
      <c r="D19" s="108"/>
      <c r="E19" s="118"/>
      <c r="F19" s="315"/>
      <c r="G19" s="308"/>
      <c r="H19" s="134"/>
      <c r="I19" s="141"/>
    </row>
    <row r="20" spans="1:9" x14ac:dyDescent="0.15">
      <c r="A20" s="381" t="s">
        <v>254</v>
      </c>
      <c r="B20" s="382"/>
      <c r="C20" s="95"/>
      <c r="D20" s="109" t="s">
        <v>251</v>
      </c>
      <c r="E20" s="119"/>
      <c r="F20" s="124">
        <f>SUM(E22:E24)</f>
        <v>0</v>
      </c>
      <c r="G20" s="310"/>
      <c r="H20" s="136"/>
      <c r="I20" s="141"/>
    </row>
    <row r="21" spans="1:9" ht="14.25" customHeight="1" x14ac:dyDescent="0.15">
      <c r="A21" s="383"/>
      <c r="B21" s="384"/>
      <c r="C21" s="96"/>
      <c r="D21" s="110" t="s">
        <v>33</v>
      </c>
      <c r="E21" s="115"/>
      <c r="F21" s="123">
        <f>SUM(F23:F24)</f>
        <v>0</v>
      </c>
      <c r="G21" s="311"/>
      <c r="H21" s="137"/>
      <c r="I21" s="141"/>
    </row>
    <row r="22" spans="1:9" ht="14.25" customHeight="1" x14ac:dyDescent="0.15">
      <c r="A22" s="383"/>
      <c r="B22" s="384"/>
      <c r="C22" s="93" t="s">
        <v>255</v>
      </c>
      <c r="D22" s="111"/>
      <c r="E22" s="387">
        <v>0</v>
      </c>
      <c r="F22" s="388"/>
      <c r="G22" s="309"/>
      <c r="H22" s="135"/>
      <c r="I22" s="141"/>
    </row>
    <row r="23" spans="1:9" ht="14.25" customHeight="1" x14ac:dyDescent="0.15">
      <c r="A23" s="383"/>
      <c r="B23" s="384"/>
      <c r="C23" s="97"/>
      <c r="D23" s="107"/>
      <c r="E23" s="120"/>
      <c r="F23" s="316"/>
      <c r="G23" s="307"/>
      <c r="H23" s="133"/>
      <c r="I23" s="141"/>
    </row>
    <row r="24" spans="1:9" ht="14.25" customHeight="1" x14ac:dyDescent="0.15">
      <c r="A24" s="385"/>
      <c r="B24" s="386"/>
      <c r="C24" s="96"/>
      <c r="D24" s="112"/>
      <c r="E24" s="121"/>
      <c r="F24" s="315"/>
      <c r="G24" s="308"/>
      <c r="H24" s="134"/>
      <c r="I24" s="141"/>
    </row>
    <row r="25" spans="1:9" x14ac:dyDescent="0.15">
      <c r="A25" s="381" t="s">
        <v>256</v>
      </c>
      <c r="B25" s="382"/>
      <c r="C25" s="95"/>
      <c r="D25" s="113" t="s">
        <v>251</v>
      </c>
      <c r="E25" s="119"/>
      <c r="F25" s="124">
        <f>SUM(E27:E44)</f>
        <v>0</v>
      </c>
      <c r="G25" s="310"/>
      <c r="H25" s="136"/>
      <c r="I25" s="141"/>
    </row>
    <row r="26" spans="1:9" ht="14.25" customHeight="1" x14ac:dyDescent="0.15">
      <c r="A26" s="383"/>
      <c r="B26" s="384"/>
      <c r="C26" s="98"/>
      <c r="D26" s="110" t="s">
        <v>33</v>
      </c>
      <c r="E26" s="115"/>
      <c r="F26" s="123">
        <f>SUM(F27:F44)</f>
        <v>0</v>
      </c>
      <c r="G26" s="311"/>
      <c r="H26" s="137"/>
      <c r="I26" s="141"/>
    </row>
    <row r="27" spans="1:9" ht="14.25" customHeight="1" x14ac:dyDescent="0.15">
      <c r="A27" s="383"/>
      <c r="B27" s="384"/>
      <c r="C27" s="95" t="s">
        <v>257</v>
      </c>
      <c r="D27" s="111"/>
      <c r="E27" s="387">
        <v>0</v>
      </c>
      <c r="F27" s="388"/>
      <c r="G27" s="309"/>
      <c r="H27" s="135"/>
      <c r="I27" s="141"/>
    </row>
    <row r="28" spans="1:9" ht="14.25" customHeight="1" x14ac:dyDescent="0.15">
      <c r="A28" s="383"/>
      <c r="B28" s="384"/>
      <c r="C28" s="99"/>
      <c r="D28" s="107"/>
      <c r="E28" s="120"/>
      <c r="F28" s="316"/>
      <c r="G28" s="307"/>
      <c r="H28" s="133"/>
      <c r="I28" s="141"/>
    </row>
    <row r="29" spans="1:9" ht="14.25" customHeight="1" x14ac:dyDescent="0.15">
      <c r="A29" s="383"/>
      <c r="B29" s="384"/>
      <c r="C29" s="96"/>
      <c r="D29" s="112"/>
      <c r="E29" s="121"/>
      <c r="F29" s="317"/>
      <c r="G29" s="308"/>
      <c r="H29" s="134"/>
      <c r="I29" s="141"/>
    </row>
    <row r="30" spans="1:9" ht="14.25" customHeight="1" x14ac:dyDescent="0.15">
      <c r="A30" s="383"/>
      <c r="B30" s="384"/>
      <c r="C30" s="93" t="s">
        <v>248</v>
      </c>
      <c r="D30" s="111"/>
      <c r="E30" s="387">
        <v>0</v>
      </c>
      <c r="F30" s="388"/>
      <c r="G30" s="309"/>
      <c r="H30" s="135"/>
      <c r="I30" s="141"/>
    </row>
    <row r="31" spans="1:9" ht="14.25" customHeight="1" x14ac:dyDescent="0.15">
      <c r="A31" s="383"/>
      <c r="B31" s="384"/>
      <c r="C31" s="97"/>
      <c r="D31" s="107"/>
      <c r="E31" s="120"/>
      <c r="F31" s="316"/>
      <c r="G31" s="307"/>
      <c r="H31" s="133"/>
      <c r="I31" s="141"/>
    </row>
    <row r="32" spans="1:9" ht="14.25" customHeight="1" x14ac:dyDescent="0.15">
      <c r="A32" s="383"/>
      <c r="B32" s="384"/>
      <c r="C32" s="96"/>
      <c r="D32" s="112"/>
      <c r="E32" s="121"/>
      <c r="F32" s="317"/>
      <c r="G32" s="308"/>
      <c r="H32" s="134"/>
      <c r="I32" s="141"/>
    </row>
    <row r="33" spans="1:10" ht="14.25" customHeight="1" x14ac:dyDescent="0.15">
      <c r="A33" s="383"/>
      <c r="B33" s="384"/>
      <c r="C33" s="93" t="s">
        <v>258</v>
      </c>
      <c r="D33" s="111"/>
      <c r="E33" s="387">
        <v>0</v>
      </c>
      <c r="F33" s="388"/>
      <c r="G33" s="309"/>
      <c r="H33" s="135"/>
      <c r="I33" s="141"/>
    </row>
    <row r="34" spans="1:10" ht="14.25" customHeight="1" x14ac:dyDescent="0.15">
      <c r="A34" s="383"/>
      <c r="B34" s="384"/>
      <c r="C34" s="99"/>
      <c r="D34" s="107"/>
      <c r="E34" s="120"/>
      <c r="F34" s="316"/>
      <c r="G34" s="307"/>
      <c r="H34" s="133"/>
      <c r="I34" s="141"/>
    </row>
    <row r="35" spans="1:10" ht="14.25" customHeight="1" x14ac:dyDescent="0.15">
      <c r="A35" s="383"/>
      <c r="B35" s="384"/>
      <c r="C35" s="100"/>
      <c r="D35" s="112"/>
      <c r="E35" s="121"/>
      <c r="F35" s="317"/>
      <c r="G35" s="308"/>
      <c r="H35" s="134"/>
      <c r="I35" s="141"/>
    </row>
    <row r="36" spans="1:10" ht="14.25" customHeight="1" x14ac:dyDescent="0.15">
      <c r="A36" s="383"/>
      <c r="B36" s="384"/>
      <c r="C36" s="101" t="s">
        <v>259</v>
      </c>
      <c r="D36" s="111"/>
      <c r="E36" s="387">
        <v>0</v>
      </c>
      <c r="F36" s="388"/>
      <c r="G36" s="309"/>
      <c r="H36" s="135"/>
      <c r="I36" s="141"/>
    </row>
    <row r="37" spans="1:10" ht="14.25" customHeight="1" x14ac:dyDescent="0.15">
      <c r="A37" s="383"/>
      <c r="B37" s="384"/>
      <c r="C37" s="99"/>
      <c r="D37" s="107"/>
      <c r="E37" s="120"/>
      <c r="F37" s="316"/>
      <c r="G37" s="307"/>
      <c r="H37" s="138"/>
      <c r="I37" s="141"/>
    </row>
    <row r="38" spans="1:10" ht="14.25" customHeight="1" x14ac:dyDescent="0.15">
      <c r="A38" s="383"/>
      <c r="B38" s="384"/>
      <c r="C38" s="96"/>
      <c r="D38" s="108"/>
      <c r="E38" s="121"/>
      <c r="F38" s="317"/>
      <c r="G38" s="308"/>
      <c r="H38" s="139"/>
      <c r="I38" s="141"/>
    </row>
    <row r="39" spans="1:10" ht="14.25" customHeight="1" x14ac:dyDescent="0.15">
      <c r="A39" s="383"/>
      <c r="B39" s="384"/>
      <c r="C39" s="93" t="s">
        <v>261</v>
      </c>
      <c r="D39" s="106"/>
      <c r="E39" s="387">
        <v>0</v>
      </c>
      <c r="F39" s="388"/>
      <c r="G39" s="309"/>
      <c r="H39" s="135"/>
      <c r="I39" s="141"/>
    </row>
    <row r="40" spans="1:10" ht="14.25" customHeight="1" x14ac:dyDescent="0.15">
      <c r="A40" s="383"/>
      <c r="B40" s="384"/>
      <c r="C40" s="99"/>
      <c r="D40" s="107"/>
      <c r="E40" s="120"/>
      <c r="F40" s="316"/>
      <c r="G40" s="307"/>
      <c r="H40" s="133"/>
      <c r="I40" s="141"/>
    </row>
    <row r="41" spans="1:10" ht="14.25" customHeight="1" x14ac:dyDescent="0.15">
      <c r="A41" s="383"/>
      <c r="B41" s="384"/>
      <c r="C41" s="96"/>
      <c r="D41" s="112"/>
      <c r="E41" s="121"/>
      <c r="F41" s="317"/>
      <c r="G41" s="308"/>
      <c r="H41" s="134"/>
      <c r="I41" s="141"/>
    </row>
    <row r="42" spans="1:10" ht="14.25" customHeight="1" x14ac:dyDescent="0.15">
      <c r="A42" s="383"/>
      <c r="B42" s="384"/>
      <c r="C42" s="93" t="s">
        <v>262</v>
      </c>
      <c r="D42" s="111"/>
      <c r="E42" s="387">
        <v>0</v>
      </c>
      <c r="F42" s="388"/>
      <c r="G42" s="309"/>
      <c r="H42" s="135"/>
      <c r="I42" s="141"/>
    </row>
    <row r="43" spans="1:10" ht="14.25" customHeight="1" x14ac:dyDescent="0.15">
      <c r="A43" s="383"/>
      <c r="B43" s="384"/>
      <c r="C43" s="97"/>
      <c r="D43" s="107"/>
      <c r="E43" s="116"/>
      <c r="F43" s="313"/>
      <c r="G43" s="307"/>
      <c r="H43" s="133"/>
      <c r="I43" s="141"/>
    </row>
    <row r="44" spans="1:10" ht="14.25" customHeight="1" thickBot="1" x14ac:dyDescent="0.2">
      <c r="A44" s="383"/>
      <c r="B44" s="384"/>
      <c r="C44" s="96"/>
      <c r="D44" s="112"/>
      <c r="E44" s="121"/>
      <c r="F44" s="318"/>
      <c r="G44" s="312"/>
      <c r="H44" s="140"/>
      <c r="I44" s="141"/>
    </row>
    <row r="45" spans="1:10" ht="14.25" thickTop="1" x14ac:dyDescent="0.15">
      <c r="A45" s="368" t="s">
        <v>92</v>
      </c>
      <c r="B45" s="369"/>
      <c r="C45" s="369"/>
      <c r="D45" s="370"/>
      <c r="E45" s="371">
        <f>SUMIF(D:D,"【変更前小計】",F:F)</f>
        <v>0</v>
      </c>
      <c r="F45" s="372"/>
      <c r="G45" s="406"/>
      <c r="H45" s="407"/>
      <c r="I45" s="142"/>
    </row>
    <row r="46" spans="1:10" ht="14.25" thickBot="1" x14ac:dyDescent="0.2">
      <c r="A46" s="375" t="s">
        <v>263</v>
      </c>
      <c r="B46" s="376"/>
      <c r="C46" s="376"/>
      <c r="D46" s="377"/>
      <c r="E46" s="378">
        <f>SUMIF(D:D,"【小計】",F:F)</f>
        <v>0</v>
      </c>
      <c r="F46" s="379"/>
      <c r="G46" s="408"/>
      <c r="H46" s="409"/>
      <c r="I46" s="142"/>
      <c r="J46" s="143"/>
    </row>
    <row r="47" spans="1:10" ht="20.100000000000001" customHeight="1" x14ac:dyDescent="0.15">
      <c r="A47" s="85" t="s">
        <v>13</v>
      </c>
    </row>
    <row r="48" spans="1:10" x14ac:dyDescent="0.15">
      <c r="A48" s="74" t="s">
        <v>193</v>
      </c>
      <c r="B48" s="85" t="s">
        <v>264</v>
      </c>
    </row>
    <row r="49" spans="1:8" ht="5.25" customHeight="1" x14ac:dyDescent="0.15">
      <c r="A49" s="74"/>
    </row>
    <row r="50" spans="1:8" ht="13.5" customHeight="1" x14ac:dyDescent="0.15">
      <c r="A50" s="74" t="s">
        <v>188</v>
      </c>
      <c r="B50" s="380" t="s">
        <v>16</v>
      </c>
      <c r="C50" s="380"/>
      <c r="D50" s="380"/>
      <c r="E50" s="380"/>
      <c r="F50" s="380"/>
      <c r="G50" s="380"/>
      <c r="H50" s="380"/>
    </row>
    <row r="51" spans="1:8" ht="5.25" customHeight="1" x14ac:dyDescent="0.15">
      <c r="A51" s="74"/>
      <c r="B51" s="75"/>
      <c r="C51" s="75"/>
      <c r="D51" s="75"/>
      <c r="E51" s="75"/>
      <c r="F51" s="75"/>
      <c r="G51" s="75"/>
      <c r="H51" s="75"/>
    </row>
    <row r="52" spans="1:8" x14ac:dyDescent="0.15">
      <c r="A52" s="74" t="s">
        <v>34</v>
      </c>
      <c r="B52" s="367" t="s">
        <v>265</v>
      </c>
      <c r="C52" s="367"/>
      <c r="D52" s="367"/>
      <c r="E52" s="367"/>
      <c r="F52" s="367"/>
      <c r="G52" s="367"/>
      <c r="H52" s="367"/>
    </row>
    <row r="53" spans="1:8" ht="5.25" customHeight="1" x14ac:dyDescent="0.15">
      <c r="A53" s="74"/>
    </row>
    <row r="54" spans="1:8" x14ac:dyDescent="0.15">
      <c r="A54" s="74" t="s">
        <v>8</v>
      </c>
      <c r="B54" s="85" t="s">
        <v>313</v>
      </c>
    </row>
    <row r="55" spans="1:8" ht="5.25" customHeight="1" x14ac:dyDescent="0.15">
      <c r="A55" s="74"/>
    </row>
    <row r="56" spans="1:8" x14ac:dyDescent="0.15">
      <c r="A56" s="74" t="s">
        <v>132</v>
      </c>
      <c r="B56" s="85" t="s">
        <v>266</v>
      </c>
    </row>
    <row r="57" spans="1:8" ht="5.25" customHeight="1" x14ac:dyDescent="0.15">
      <c r="A57" s="74"/>
    </row>
    <row r="58" spans="1:8" x14ac:dyDescent="0.15">
      <c r="A58" s="74" t="s">
        <v>267</v>
      </c>
      <c r="B58" s="85" t="s">
        <v>260</v>
      </c>
    </row>
    <row r="64" spans="1:8" x14ac:dyDescent="0.15">
      <c r="G64" s="85" t="s">
        <v>315</v>
      </c>
    </row>
    <row r="65" spans="7:7" x14ac:dyDescent="0.15">
      <c r="G65" s="85" t="s">
        <v>316</v>
      </c>
    </row>
  </sheetData>
  <mergeCells count="26">
    <mergeCell ref="B50:H50"/>
    <mergeCell ref="E33:F33"/>
    <mergeCell ref="E36:F36"/>
    <mergeCell ref="E39:F39"/>
    <mergeCell ref="A6:H6"/>
    <mergeCell ref="C10:D10"/>
    <mergeCell ref="E14:F14"/>
    <mergeCell ref="E17:F17"/>
    <mergeCell ref="E22:F22"/>
    <mergeCell ref="G10:G11"/>
    <mergeCell ref="A3:D3"/>
    <mergeCell ref="B52:H52"/>
    <mergeCell ref="A10:B11"/>
    <mergeCell ref="E10:F11"/>
    <mergeCell ref="H10:H11"/>
    <mergeCell ref="A20:B24"/>
    <mergeCell ref="A12:B19"/>
    <mergeCell ref="A25:B44"/>
    <mergeCell ref="E42:F42"/>
    <mergeCell ref="A45:D45"/>
    <mergeCell ref="E45:F45"/>
    <mergeCell ref="A46:D46"/>
    <mergeCell ref="E46:F46"/>
    <mergeCell ref="E27:F27"/>
    <mergeCell ref="E30:F30"/>
    <mergeCell ref="G45:H46"/>
  </mergeCells>
  <phoneticPr fontId="5"/>
  <dataValidations count="1">
    <dataValidation type="list" allowBlank="1" showInputMessage="1" showErrorMessage="1" sqref="G14:G19 G27:G44 G22:G24" xr:uid="{9E4E63C9-B2A3-4E3D-8784-70502DFA2353}">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E55"/>
  <sheetViews>
    <sheetView view="pageBreakPreview" topLeftCell="B1" zoomScaleSheetLayoutView="100" workbookViewId="0">
      <selection activeCell="I18" sqref="I18"/>
    </sheetView>
  </sheetViews>
  <sheetFormatPr defaultRowHeight="13.5" x14ac:dyDescent="0.15"/>
  <cols>
    <col min="1" max="1" width="3.75" customWidth="1"/>
    <col min="2" max="2" width="17.125" customWidth="1"/>
    <col min="3" max="3" width="4.5" customWidth="1"/>
    <col min="4" max="5" width="11.125" style="144" customWidth="1"/>
    <col min="6" max="7" width="9.5" style="144" customWidth="1"/>
    <col min="8" max="8" width="11.125" style="144" customWidth="1"/>
    <col min="9" max="9" width="12.125" style="144" customWidth="1"/>
    <col min="10" max="10" width="11.25" customWidth="1"/>
    <col min="11" max="14" width="9.875" customWidth="1"/>
    <col min="15" max="15" width="10.625" customWidth="1"/>
    <col min="16" max="16" width="17" customWidth="1"/>
    <col min="17" max="17" width="3.75" customWidth="1"/>
  </cols>
  <sheetData>
    <row r="1" spans="1:31" ht="13.5" customHeight="1" x14ac:dyDescent="0.15">
      <c r="A1" s="366" t="str">
        <f>設定!B8</f>
        <v>令和〇年○○月○○日</v>
      </c>
      <c r="B1" s="366"/>
      <c r="I1" s="427"/>
      <c r="J1" s="427"/>
      <c r="K1" s="4"/>
      <c r="N1" s="4" t="s">
        <v>308</v>
      </c>
      <c r="AE1" t="s">
        <v>27</v>
      </c>
    </row>
    <row r="2" spans="1:31" ht="13.5" customHeight="1" x14ac:dyDescent="0.15">
      <c r="A2" s="320" t="str">
        <f>設定!B6</f>
        <v>協議会・団体等の名称</v>
      </c>
      <c r="C2" s="21"/>
      <c r="D2" s="156"/>
      <c r="E2" s="156"/>
      <c r="F2" s="156"/>
      <c r="G2" s="156"/>
      <c r="H2" s="156"/>
      <c r="I2" s="165"/>
      <c r="J2" s="165"/>
      <c r="K2" s="165"/>
      <c r="L2" s="4"/>
      <c r="M2" s="4"/>
      <c r="N2" s="4"/>
    </row>
    <row r="3" spans="1:31" ht="13.5" customHeight="1" x14ac:dyDescent="0.15">
      <c r="C3" s="21"/>
      <c r="D3" s="156"/>
      <c r="E3" s="156"/>
      <c r="F3" s="156"/>
      <c r="G3" s="156"/>
      <c r="H3" s="156"/>
      <c r="I3" s="165"/>
      <c r="J3" s="165"/>
      <c r="K3" s="165"/>
      <c r="L3" s="4"/>
      <c r="M3" s="4"/>
      <c r="N3" s="4"/>
    </row>
    <row r="4" spans="1:31" ht="18.75" customHeight="1" x14ac:dyDescent="0.15">
      <c r="A4" s="428" t="s">
        <v>304</v>
      </c>
      <c r="B4" s="428"/>
      <c r="C4" s="428"/>
      <c r="D4" s="428"/>
      <c r="E4" s="428"/>
      <c r="F4" s="428"/>
      <c r="G4" s="428"/>
      <c r="H4" s="428"/>
      <c r="I4" s="428"/>
      <c r="J4" s="428"/>
      <c r="K4" s="428"/>
      <c r="L4" s="428"/>
      <c r="M4" s="428"/>
      <c r="N4" s="428"/>
    </row>
    <row r="5" spans="1:31" ht="7.5" customHeight="1" x14ac:dyDescent="0.15">
      <c r="B5" s="88"/>
      <c r="C5" s="21"/>
      <c r="D5" s="156"/>
      <c r="E5" s="156"/>
      <c r="F5" s="156"/>
      <c r="G5" s="156"/>
      <c r="H5" s="156"/>
      <c r="I5" s="165"/>
      <c r="J5" s="165"/>
      <c r="K5" s="165"/>
    </row>
    <row r="6" spans="1:31" ht="21" customHeight="1" x14ac:dyDescent="0.15">
      <c r="A6" s="416" t="s">
        <v>268</v>
      </c>
      <c r="B6" s="419" t="s">
        <v>269</v>
      </c>
      <c r="C6" s="422" t="s">
        <v>270</v>
      </c>
      <c r="D6" s="429" t="s">
        <v>271</v>
      </c>
      <c r="E6" s="430"/>
      <c r="F6" s="430"/>
      <c r="G6" s="430"/>
      <c r="H6" s="430"/>
      <c r="I6" s="430"/>
      <c r="J6" s="434" t="s">
        <v>272</v>
      </c>
      <c r="K6" s="419" t="s">
        <v>273</v>
      </c>
      <c r="L6" s="419"/>
      <c r="M6" s="431"/>
      <c r="N6" s="432"/>
    </row>
    <row r="7" spans="1:31" s="145" customFormat="1" ht="21.75" customHeight="1" x14ac:dyDescent="0.15">
      <c r="A7" s="417"/>
      <c r="B7" s="420"/>
      <c r="C7" s="423"/>
      <c r="D7" s="425" t="s">
        <v>143</v>
      </c>
      <c r="E7" s="425" t="s">
        <v>26</v>
      </c>
      <c r="F7" s="433" t="s">
        <v>274</v>
      </c>
      <c r="G7" s="433"/>
      <c r="H7" s="425" t="s">
        <v>149</v>
      </c>
      <c r="I7" s="437" t="s">
        <v>253</v>
      </c>
      <c r="J7" s="435"/>
      <c r="K7" s="437" t="s">
        <v>63</v>
      </c>
      <c r="L7" s="437" t="s">
        <v>275</v>
      </c>
      <c r="M7" s="437" t="s">
        <v>276</v>
      </c>
      <c r="N7" s="438" t="s">
        <v>277</v>
      </c>
    </row>
    <row r="8" spans="1:31" s="145" customFormat="1" ht="22.5" customHeight="1" x14ac:dyDescent="0.15">
      <c r="A8" s="418"/>
      <c r="B8" s="421"/>
      <c r="C8" s="424"/>
      <c r="D8" s="426"/>
      <c r="E8" s="426"/>
      <c r="F8" s="157" t="s">
        <v>19</v>
      </c>
      <c r="G8" s="157" t="s">
        <v>278</v>
      </c>
      <c r="H8" s="426"/>
      <c r="I8" s="436"/>
      <c r="J8" s="436"/>
      <c r="K8" s="436"/>
      <c r="L8" s="436"/>
      <c r="M8" s="436"/>
      <c r="N8" s="439"/>
    </row>
    <row r="9" spans="1:31" x14ac:dyDescent="0.15">
      <c r="A9" s="146">
        <v>1</v>
      </c>
      <c r="B9" s="149"/>
      <c r="C9" s="153"/>
      <c r="D9" s="158"/>
      <c r="E9" s="158"/>
      <c r="F9" s="158"/>
      <c r="G9" s="158"/>
      <c r="H9" s="158"/>
      <c r="I9" s="158"/>
      <c r="J9" s="166">
        <f t="shared" ref="J9:J38" si="0">MIN(D9+E9+F9+G9+H9+I9/3,1000000)</f>
        <v>0</v>
      </c>
      <c r="K9" s="170"/>
      <c r="L9" s="174"/>
      <c r="M9" s="174"/>
      <c r="N9" s="178"/>
    </row>
    <row r="10" spans="1:31" x14ac:dyDescent="0.15">
      <c r="A10" s="147">
        <v>2</v>
      </c>
      <c r="B10" s="150"/>
      <c r="C10" s="154"/>
      <c r="D10" s="159"/>
      <c r="E10" s="159"/>
      <c r="F10" s="159"/>
      <c r="G10" s="158"/>
      <c r="H10" s="159"/>
      <c r="I10" s="159"/>
      <c r="J10" s="167">
        <f t="shared" si="0"/>
        <v>0</v>
      </c>
      <c r="K10" s="171"/>
      <c r="L10" s="175"/>
      <c r="M10" s="175"/>
      <c r="N10" s="179"/>
    </row>
    <row r="11" spans="1:31" x14ac:dyDescent="0.15">
      <c r="A11" s="147">
        <v>3</v>
      </c>
      <c r="B11" s="150"/>
      <c r="C11" s="154"/>
      <c r="D11" s="159"/>
      <c r="E11" s="159"/>
      <c r="F11" s="159"/>
      <c r="G11" s="158"/>
      <c r="H11" s="159"/>
      <c r="I11" s="159"/>
      <c r="J11" s="167">
        <f t="shared" si="0"/>
        <v>0</v>
      </c>
      <c r="K11" s="171"/>
      <c r="L11" s="175"/>
      <c r="M11" s="175"/>
      <c r="N11" s="179"/>
    </row>
    <row r="12" spans="1:31" x14ac:dyDescent="0.15">
      <c r="A12" s="147">
        <v>4</v>
      </c>
      <c r="B12" s="150"/>
      <c r="C12" s="154"/>
      <c r="D12" s="159"/>
      <c r="E12" s="159"/>
      <c r="F12" s="159"/>
      <c r="G12" s="158"/>
      <c r="H12" s="159"/>
      <c r="I12" s="159"/>
      <c r="J12" s="167">
        <f t="shared" si="0"/>
        <v>0</v>
      </c>
      <c r="K12" s="171"/>
      <c r="L12" s="175"/>
      <c r="M12" s="175"/>
      <c r="N12" s="179"/>
    </row>
    <row r="13" spans="1:31" x14ac:dyDescent="0.15">
      <c r="A13" s="147">
        <v>5</v>
      </c>
      <c r="B13" s="150"/>
      <c r="C13" s="154"/>
      <c r="D13" s="159"/>
      <c r="E13" s="159"/>
      <c r="F13" s="159"/>
      <c r="G13" s="158"/>
      <c r="H13" s="159"/>
      <c r="I13" s="159"/>
      <c r="J13" s="167">
        <f t="shared" si="0"/>
        <v>0</v>
      </c>
      <c r="K13" s="171"/>
      <c r="L13" s="175"/>
      <c r="M13" s="175"/>
      <c r="N13" s="179"/>
    </row>
    <row r="14" spans="1:31" x14ac:dyDescent="0.15">
      <c r="A14" s="147">
        <v>6</v>
      </c>
      <c r="B14" s="150"/>
      <c r="C14" s="154"/>
      <c r="D14" s="159"/>
      <c r="E14" s="159"/>
      <c r="F14" s="159"/>
      <c r="G14" s="158"/>
      <c r="H14" s="159"/>
      <c r="I14" s="159"/>
      <c r="J14" s="167">
        <f t="shared" si="0"/>
        <v>0</v>
      </c>
      <c r="K14" s="171"/>
      <c r="L14" s="175"/>
      <c r="M14" s="175"/>
      <c r="N14" s="179"/>
    </row>
    <row r="15" spans="1:31" x14ac:dyDescent="0.15">
      <c r="A15" s="147">
        <v>7</v>
      </c>
      <c r="B15" s="150"/>
      <c r="C15" s="154"/>
      <c r="D15" s="159"/>
      <c r="E15" s="159"/>
      <c r="F15" s="159"/>
      <c r="G15" s="158"/>
      <c r="H15" s="159"/>
      <c r="I15" s="159"/>
      <c r="J15" s="167">
        <f t="shared" si="0"/>
        <v>0</v>
      </c>
      <c r="K15" s="171"/>
      <c r="L15" s="175"/>
      <c r="M15" s="175"/>
      <c r="N15" s="179"/>
    </row>
    <row r="16" spans="1:31" x14ac:dyDescent="0.15">
      <c r="A16" s="147">
        <v>8</v>
      </c>
      <c r="B16" s="150"/>
      <c r="C16" s="154"/>
      <c r="D16" s="159"/>
      <c r="E16" s="159"/>
      <c r="F16" s="159"/>
      <c r="G16" s="158"/>
      <c r="H16" s="159"/>
      <c r="I16" s="159"/>
      <c r="J16" s="167">
        <f t="shared" si="0"/>
        <v>0</v>
      </c>
      <c r="K16" s="171"/>
      <c r="L16" s="175"/>
      <c r="M16" s="175"/>
      <c r="N16" s="179"/>
    </row>
    <row r="17" spans="1:18" x14ac:dyDescent="0.15">
      <c r="A17" s="147">
        <v>9</v>
      </c>
      <c r="B17" s="150"/>
      <c r="C17" s="154"/>
      <c r="D17" s="159"/>
      <c r="E17" s="159"/>
      <c r="F17" s="159"/>
      <c r="G17" s="158"/>
      <c r="H17" s="159"/>
      <c r="I17" s="159"/>
      <c r="J17" s="167">
        <f t="shared" si="0"/>
        <v>0</v>
      </c>
      <c r="K17" s="171"/>
      <c r="L17" s="175"/>
      <c r="M17" s="175"/>
      <c r="N17" s="179"/>
    </row>
    <row r="18" spans="1:18" x14ac:dyDescent="0.15">
      <c r="A18" s="147">
        <v>10</v>
      </c>
      <c r="B18" s="150"/>
      <c r="C18" s="154"/>
      <c r="D18" s="159"/>
      <c r="E18" s="159"/>
      <c r="F18" s="159"/>
      <c r="G18" s="158"/>
      <c r="H18" s="159"/>
      <c r="I18" s="159"/>
      <c r="J18" s="167">
        <f t="shared" si="0"/>
        <v>0</v>
      </c>
      <c r="K18" s="171"/>
      <c r="L18" s="175"/>
      <c r="M18" s="175"/>
      <c r="N18" s="179"/>
    </row>
    <row r="19" spans="1:18" x14ac:dyDescent="0.15">
      <c r="A19" s="147">
        <v>11</v>
      </c>
      <c r="B19" s="150"/>
      <c r="C19" s="154"/>
      <c r="D19" s="159"/>
      <c r="E19" s="159"/>
      <c r="F19" s="159"/>
      <c r="G19" s="158"/>
      <c r="H19" s="159"/>
      <c r="I19" s="159"/>
      <c r="J19" s="167">
        <f t="shared" si="0"/>
        <v>0</v>
      </c>
      <c r="K19" s="171"/>
      <c r="L19" s="175"/>
      <c r="M19" s="175"/>
      <c r="N19" s="179"/>
      <c r="Q19" s="182"/>
    </row>
    <row r="20" spans="1:18" x14ac:dyDescent="0.15">
      <c r="A20" s="147">
        <v>12</v>
      </c>
      <c r="B20" s="150"/>
      <c r="C20" s="154"/>
      <c r="D20" s="159"/>
      <c r="E20" s="159"/>
      <c r="F20" s="159"/>
      <c r="G20" s="158"/>
      <c r="H20" s="159"/>
      <c r="I20" s="159"/>
      <c r="J20" s="167">
        <f t="shared" si="0"/>
        <v>0</v>
      </c>
      <c r="K20" s="171"/>
      <c r="L20" s="175"/>
      <c r="M20" s="175"/>
      <c r="N20" s="179"/>
      <c r="Q20" s="182"/>
    </row>
    <row r="21" spans="1:18" x14ac:dyDescent="0.15">
      <c r="A21" s="147">
        <v>13</v>
      </c>
      <c r="B21" s="150"/>
      <c r="C21" s="154"/>
      <c r="D21" s="159"/>
      <c r="E21" s="159"/>
      <c r="F21" s="159"/>
      <c r="G21" s="158"/>
      <c r="H21" s="159"/>
      <c r="I21" s="159"/>
      <c r="J21" s="167">
        <f t="shared" si="0"/>
        <v>0</v>
      </c>
      <c r="K21" s="171"/>
      <c r="L21" s="175"/>
      <c r="M21" s="175"/>
      <c r="N21" s="179"/>
      <c r="Q21" s="182"/>
    </row>
    <row r="22" spans="1:18" x14ac:dyDescent="0.15">
      <c r="A22" s="147">
        <v>14</v>
      </c>
      <c r="B22" s="150"/>
      <c r="C22" s="154"/>
      <c r="D22" s="159"/>
      <c r="E22" s="159"/>
      <c r="F22" s="159"/>
      <c r="G22" s="158"/>
      <c r="H22" s="159"/>
      <c r="I22" s="159"/>
      <c r="J22" s="167">
        <f t="shared" si="0"/>
        <v>0</v>
      </c>
      <c r="K22" s="171"/>
      <c r="L22" s="175"/>
      <c r="M22" s="175"/>
      <c r="N22" s="179"/>
      <c r="Q22" s="182"/>
    </row>
    <row r="23" spans="1:18" x14ac:dyDescent="0.15">
      <c r="A23" s="147">
        <v>15</v>
      </c>
      <c r="B23" s="150"/>
      <c r="C23" s="154"/>
      <c r="D23" s="159"/>
      <c r="E23" s="159"/>
      <c r="F23" s="159"/>
      <c r="G23" s="158"/>
      <c r="H23" s="159"/>
      <c r="I23" s="159"/>
      <c r="J23" s="167">
        <f t="shared" si="0"/>
        <v>0</v>
      </c>
      <c r="K23" s="171"/>
      <c r="L23" s="175"/>
      <c r="M23" s="175"/>
      <c r="N23" s="179"/>
      <c r="Q23" s="183"/>
      <c r="R23" s="183"/>
    </row>
    <row r="24" spans="1:18" x14ac:dyDescent="0.15">
      <c r="A24" s="147">
        <v>16</v>
      </c>
      <c r="B24" s="150"/>
      <c r="C24" s="154"/>
      <c r="D24" s="159"/>
      <c r="E24" s="159"/>
      <c r="F24" s="159"/>
      <c r="G24" s="158"/>
      <c r="H24" s="159"/>
      <c r="I24" s="159"/>
      <c r="J24" s="167">
        <f t="shared" si="0"/>
        <v>0</v>
      </c>
      <c r="K24" s="171"/>
      <c r="L24" s="175"/>
      <c r="M24" s="175"/>
      <c r="N24" s="179"/>
      <c r="Q24" s="183"/>
      <c r="R24" s="183"/>
    </row>
    <row r="25" spans="1:18" x14ac:dyDescent="0.15">
      <c r="A25" s="147">
        <v>17</v>
      </c>
      <c r="B25" s="150"/>
      <c r="C25" s="154"/>
      <c r="D25" s="159"/>
      <c r="E25" s="159"/>
      <c r="F25" s="159"/>
      <c r="G25" s="158"/>
      <c r="H25" s="159"/>
      <c r="I25" s="159"/>
      <c r="J25" s="167">
        <f t="shared" si="0"/>
        <v>0</v>
      </c>
      <c r="K25" s="171"/>
      <c r="L25" s="175"/>
      <c r="M25" s="175"/>
      <c r="N25" s="179"/>
      <c r="Q25" s="183"/>
      <c r="R25" s="183"/>
    </row>
    <row r="26" spans="1:18" x14ac:dyDescent="0.15">
      <c r="A26" s="147">
        <v>18</v>
      </c>
      <c r="B26" s="150"/>
      <c r="C26" s="154"/>
      <c r="D26" s="159"/>
      <c r="E26" s="159"/>
      <c r="F26" s="159"/>
      <c r="G26" s="158"/>
      <c r="H26" s="159"/>
      <c r="I26" s="159"/>
      <c r="J26" s="167">
        <f t="shared" si="0"/>
        <v>0</v>
      </c>
      <c r="K26" s="171"/>
      <c r="L26" s="175"/>
      <c r="M26" s="175"/>
      <c r="N26" s="179"/>
      <c r="Q26" s="183"/>
      <c r="R26" s="183"/>
    </row>
    <row r="27" spans="1:18" x14ac:dyDescent="0.15">
      <c r="A27" s="147">
        <v>19</v>
      </c>
      <c r="B27" s="150"/>
      <c r="C27" s="154"/>
      <c r="D27" s="159"/>
      <c r="E27" s="159"/>
      <c r="F27" s="159"/>
      <c r="G27" s="158"/>
      <c r="H27" s="159"/>
      <c r="I27" s="159"/>
      <c r="J27" s="167">
        <f t="shared" si="0"/>
        <v>0</v>
      </c>
      <c r="K27" s="171"/>
      <c r="L27" s="175"/>
      <c r="M27" s="175"/>
      <c r="N27" s="179"/>
      <c r="Q27" s="183"/>
      <c r="R27" s="183"/>
    </row>
    <row r="28" spans="1:18" x14ac:dyDescent="0.15">
      <c r="A28" s="147">
        <v>20</v>
      </c>
      <c r="B28" s="150"/>
      <c r="C28" s="154"/>
      <c r="D28" s="159"/>
      <c r="E28" s="159"/>
      <c r="F28" s="159"/>
      <c r="G28" s="158"/>
      <c r="H28" s="159"/>
      <c r="I28" s="159"/>
      <c r="J28" s="167">
        <f t="shared" si="0"/>
        <v>0</v>
      </c>
      <c r="K28" s="171"/>
      <c r="L28" s="175"/>
      <c r="M28" s="175"/>
      <c r="N28" s="179"/>
      <c r="Q28" s="183"/>
      <c r="R28" s="183"/>
    </row>
    <row r="29" spans="1:18" x14ac:dyDescent="0.15">
      <c r="A29" s="147">
        <v>21</v>
      </c>
      <c r="B29" s="150"/>
      <c r="C29" s="154"/>
      <c r="D29" s="159"/>
      <c r="E29" s="159"/>
      <c r="F29" s="159"/>
      <c r="G29" s="158"/>
      <c r="H29" s="159"/>
      <c r="I29" s="159"/>
      <c r="J29" s="167">
        <f t="shared" si="0"/>
        <v>0</v>
      </c>
      <c r="K29" s="171"/>
      <c r="L29" s="175"/>
      <c r="M29" s="175"/>
      <c r="N29" s="179"/>
      <c r="Q29" s="183"/>
      <c r="R29" s="183"/>
    </row>
    <row r="30" spans="1:18" x14ac:dyDescent="0.15">
      <c r="A30" s="147">
        <v>22</v>
      </c>
      <c r="B30" s="150"/>
      <c r="C30" s="154"/>
      <c r="D30" s="159"/>
      <c r="E30" s="159"/>
      <c r="F30" s="159"/>
      <c r="G30" s="158"/>
      <c r="H30" s="159"/>
      <c r="I30" s="159"/>
      <c r="J30" s="167">
        <f t="shared" si="0"/>
        <v>0</v>
      </c>
      <c r="K30" s="171"/>
      <c r="L30" s="175"/>
      <c r="M30" s="175"/>
      <c r="N30" s="179"/>
      <c r="Q30" s="183"/>
      <c r="R30" s="183"/>
    </row>
    <row r="31" spans="1:18" x14ac:dyDescent="0.15">
      <c r="A31" s="147">
        <v>23</v>
      </c>
      <c r="B31" s="150"/>
      <c r="C31" s="154"/>
      <c r="D31" s="159"/>
      <c r="E31" s="159"/>
      <c r="F31" s="159"/>
      <c r="G31" s="158"/>
      <c r="H31" s="159"/>
      <c r="I31" s="159"/>
      <c r="J31" s="167">
        <f t="shared" si="0"/>
        <v>0</v>
      </c>
      <c r="K31" s="171"/>
      <c r="L31" s="175"/>
      <c r="M31" s="175"/>
      <c r="N31" s="179"/>
      <c r="Q31" s="183"/>
      <c r="R31" s="183"/>
    </row>
    <row r="32" spans="1:18" x14ac:dyDescent="0.15">
      <c r="A32" s="147">
        <v>24</v>
      </c>
      <c r="B32" s="150"/>
      <c r="C32" s="154"/>
      <c r="D32" s="159"/>
      <c r="E32" s="159"/>
      <c r="F32" s="159"/>
      <c r="G32" s="158"/>
      <c r="H32" s="159"/>
      <c r="I32" s="159"/>
      <c r="J32" s="167">
        <f t="shared" si="0"/>
        <v>0</v>
      </c>
      <c r="K32" s="171"/>
      <c r="L32" s="175"/>
      <c r="M32" s="175"/>
      <c r="N32" s="179"/>
      <c r="Q32" s="182"/>
    </row>
    <row r="33" spans="1:18" x14ac:dyDescent="0.15">
      <c r="A33" s="147">
        <v>25</v>
      </c>
      <c r="B33" s="150"/>
      <c r="C33" s="154"/>
      <c r="D33" s="159"/>
      <c r="E33" s="159"/>
      <c r="F33" s="159"/>
      <c r="G33" s="158"/>
      <c r="H33" s="159"/>
      <c r="I33" s="159"/>
      <c r="J33" s="167">
        <f t="shared" si="0"/>
        <v>0</v>
      </c>
      <c r="K33" s="171"/>
      <c r="L33" s="175"/>
      <c r="M33" s="175"/>
      <c r="N33" s="179"/>
      <c r="Q33" s="182"/>
    </row>
    <row r="34" spans="1:18" x14ac:dyDescent="0.15">
      <c r="A34" s="147">
        <v>26</v>
      </c>
      <c r="B34" s="150"/>
      <c r="C34" s="154"/>
      <c r="D34" s="159"/>
      <c r="E34" s="159"/>
      <c r="F34" s="159"/>
      <c r="G34" s="158"/>
      <c r="H34" s="159"/>
      <c r="I34" s="159"/>
      <c r="J34" s="167">
        <f t="shared" si="0"/>
        <v>0</v>
      </c>
      <c r="K34" s="171"/>
      <c r="L34" s="175"/>
      <c r="M34" s="175"/>
      <c r="N34" s="179"/>
    </row>
    <row r="35" spans="1:18" x14ac:dyDescent="0.15">
      <c r="A35" s="147">
        <v>27</v>
      </c>
      <c r="B35" s="150"/>
      <c r="C35" s="154"/>
      <c r="D35" s="159"/>
      <c r="E35" s="159"/>
      <c r="F35" s="159"/>
      <c r="G35" s="158"/>
      <c r="H35" s="159"/>
      <c r="I35" s="159"/>
      <c r="J35" s="167">
        <f t="shared" si="0"/>
        <v>0</v>
      </c>
      <c r="K35" s="171"/>
      <c r="L35" s="175"/>
      <c r="M35" s="175"/>
      <c r="N35" s="179"/>
    </row>
    <row r="36" spans="1:18" x14ac:dyDescent="0.15">
      <c r="A36" s="147">
        <v>28</v>
      </c>
      <c r="B36" s="150"/>
      <c r="C36" s="154"/>
      <c r="D36" s="159"/>
      <c r="E36" s="159"/>
      <c r="F36" s="159"/>
      <c r="G36" s="158"/>
      <c r="H36" s="159"/>
      <c r="I36" s="159"/>
      <c r="J36" s="167">
        <f t="shared" si="0"/>
        <v>0</v>
      </c>
      <c r="K36" s="171"/>
      <c r="L36" s="175"/>
      <c r="M36" s="175"/>
      <c r="N36" s="179"/>
    </row>
    <row r="37" spans="1:18" x14ac:dyDescent="0.15">
      <c r="A37" s="147">
        <v>29</v>
      </c>
      <c r="B37" s="150"/>
      <c r="C37" s="154"/>
      <c r="D37" s="159"/>
      <c r="E37" s="159"/>
      <c r="F37" s="159"/>
      <c r="G37" s="158"/>
      <c r="H37" s="159"/>
      <c r="I37" s="159"/>
      <c r="J37" s="167">
        <f t="shared" si="0"/>
        <v>0</v>
      </c>
      <c r="K37" s="171"/>
      <c r="L37" s="175"/>
      <c r="M37" s="175"/>
      <c r="N37" s="179"/>
    </row>
    <row r="38" spans="1:18" x14ac:dyDescent="0.15">
      <c r="A38" s="148">
        <v>30</v>
      </c>
      <c r="B38" s="151"/>
      <c r="C38" s="155"/>
      <c r="D38" s="160"/>
      <c r="E38" s="160"/>
      <c r="F38" s="160"/>
      <c r="G38" s="158"/>
      <c r="H38" s="160"/>
      <c r="I38" s="160"/>
      <c r="J38" s="168">
        <f t="shared" si="0"/>
        <v>0</v>
      </c>
      <c r="K38" s="172"/>
      <c r="L38" s="176"/>
      <c r="M38" s="176"/>
      <c r="N38" s="180"/>
    </row>
    <row r="39" spans="1:18" x14ac:dyDescent="0.15">
      <c r="A39" s="412" t="s">
        <v>100</v>
      </c>
      <c r="B39" s="413"/>
      <c r="C39" s="413"/>
      <c r="D39" s="161">
        <f>SUM(D9:D38)</f>
        <v>0</v>
      </c>
      <c r="E39" s="161">
        <f>SUM(E9:E38)</f>
        <v>0</v>
      </c>
      <c r="F39" s="414">
        <f>SUM(F9:F38)+SUM(G9:G38)</f>
        <v>0</v>
      </c>
      <c r="G39" s="415"/>
      <c r="H39" s="161">
        <f>SUM(H9:H38)</f>
        <v>0</v>
      </c>
      <c r="I39" s="161">
        <f>SUM(I9:I38)</f>
        <v>0</v>
      </c>
      <c r="J39" s="169">
        <f>SUM(J9:J38)</f>
        <v>0</v>
      </c>
      <c r="K39" s="173"/>
      <c r="L39" s="177"/>
      <c r="M39" s="177"/>
      <c r="N39" s="181"/>
    </row>
    <row r="40" spans="1:18" x14ac:dyDescent="0.15">
      <c r="B40" s="152"/>
      <c r="C40" s="152"/>
      <c r="D40" s="162"/>
      <c r="E40" s="162"/>
      <c r="F40" s="162"/>
      <c r="G40" s="162"/>
      <c r="H40" s="162"/>
      <c r="I40" s="162"/>
      <c r="J40" s="152"/>
      <c r="K40" s="152"/>
      <c r="L40" s="152"/>
      <c r="M40" s="152"/>
      <c r="N40" s="152"/>
    </row>
    <row r="41" spans="1:18" x14ac:dyDescent="0.15">
      <c r="B41" s="152"/>
      <c r="C41" s="152"/>
      <c r="D41" s="162"/>
      <c r="E41" s="162"/>
      <c r="F41" s="162"/>
      <c r="G41" s="162"/>
      <c r="H41" s="162"/>
      <c r="I41" s="162"/>
      <c r="J41" s="152"/>
      <c r="K41" s="152"/>
      <c r="L41" s="152"/>
      <c r="M41" s="152"/>
      <c r="N41" s="152"/>
    </row>
    <row r="42" spans="1:18" x14ac:dyDescent="0.15">
      <c r="B42" s="152"/>
      <c r="C42" s="152"/>
      <c r="D42" s="162"/>
      <c r="E42" s="162"/>
      <c r="F42" s="162"/>
      <c r="G42" s="162"/>
      <c r="H42" s="162"/>
      <c r="I42" s="162"/>
      <c r="J42" s="152"/>
      <c r="K42" s="152"/>
      <c r="L42" s="152"/>
      <c r="M42" s="152"/>
      <c r="N42" s="152"/>
    </row>
    <row r="43" spans="1:18" x14ac:dyDescent="0.15">
      <c r="B43" s="152"/>
      <c r="C43" s="152"/>
      <c r="D43" s="162"/>
      <c r="E43" s="162"/>
      <c r="F43" s="162"/>
      <c r="G43" s="162"/>
      <c r="H43" s="162"/>
      <c r="I43" s="162"/>
      <c r="J43" s="152"/>
      <c r="K43" s="152"/>
      <c r="L43" s="152"/>
      <c r="M43" s="152"/>
      <c r="N43" s="152"/>
    </row>
    <row r="44" spans="1:18" x14ac:dyDescent="0.15">
      <c r="B44" s="152"/>
      <c r="C44" s="152"/>
      <c r="D44" s="162"/>
      <c r="E44" s="162"/>
      <c r="F44" s="162"/>
      <c r="G44" s="162"/>
      <c r="H44" s="162"/>
      <c r="I44" s="162"/>
      <c r="J44" s="152"/>
      <c r="K44" s="152"/>
      <c r="L44" s="152"/>
      <c r="M44" s="152"/>
      <c r="N44" s="152"/>
    </row>
    <row r="45" spans="1:18" ht="40.5" customHeight="1" x14ac:dyDescent="0.15">
      <c r="B45" s="152"/>
      <c r="C45" s="152"/>
      <c r="D45" s="162"/>
      <c r="E45" s="162"/>
      <c r="F45" s="163" t="s">
        <v>210</v>
      </c>
      <c r="G45" s="302" t="s">
        <v>319</v>
      </c>
      <c r="H45" s="302" t="s">
        <v>320</v>
      </c>
      <c r="I45" s="302" t="s">
        <v>321</v>
      </c>
      <c r="J45" s="302" t="s">
        <v>322</v>
      </c>
      <c r="K45" s="302" t="s">
        <v>323</v>
      </c>
      <c r="L45" s="302" t="s">
        <v>324</v>
      </c>
      <c r="M45" s="302" t="s">
        <v>325</v>
      </c>
      <c r="N45" s="302" t="s">
        <v>326</v>
      </c>
      <c r="Q45" s="144"/>
    </row>
    <row r="46" spans="1:18" ht="31.5" customHeight="1" x14ac:dyDescent="0.15">
      <c r="B46" s="152"/>
      <c r="C46" s="152"/>
      <c r="D46" s="162"/>
      <c r="E46" s="162"/>
      <c r="F46" s="163" t="s">
        <v>279</v>
      </c>
      <c r="G46" s="302" t="s">
        <v>319</v>
      </c>
      <c r="H46" s="302" t="s">
        <v>320</v>
      </c>
      <c r="I46" s="302" t="s">
        <v>321</v>
      </c>
      <c r="J46" s="302" t="s">
        <v>322</v>
      </c>
      <c r="K46" s="302" t="s">
        <v>323</v>
      </c>
      <c r="L46" s="302" t="s">
        <v>324</v>
      </c>
      <c r="M46" s="302" t="s">
        <v>325</v>
      </c>
      <c r="N46" s="302" t="s">
        <v>326</v>
      </c>
      <c r="Q46" s="144"/>
    </row>
    <row r="47" spans="1:18" ht="34.5" customHeight="1" x14ac:dyDescent="0.15">
      <c r="B47" s="152"/>
      <c r="C47" s="152"/>
      <c r="D47" s="162"/>
      <c r="E47" s="162"/>
      <c r="F47" s="163" t="s">
        <v>276</v>
      </c>
      <c r="G47" s="302" t="s">
        <v>319</v>
      </c>
      <c r="H47" s="302" t="s">
        <v>320</v>
      </c>
      <c r="I47" s="302" t="s">
        <v>321</v>
      </c>
      <c r="J47" s="302" t="s">
        <v>322</v>
      </c>
      <c r="K47" s="302" t="s">
        <v>323</v>
      </c>
      <c r="L47" s="302" t="s">
        <v>324</v>
      </c>
      <c r="M47" s="302" t="s">
        <v>325</v>
      </c>
      <c r="N47" s="302" t="s">
        <v>326</v>
      </c>
      <c r="O47" s="144"/>
      <c r="P47" s="144"/>
      <c r="Q47" s="144"/>
      <c r="R47" s="144"/>
    </row>
    <row r="48" spans="1:18" ht="36" customHeight="1" x14ac:dyDescent="0.15">
      <c r="B48" s="152"/>
      <c r="C48" s="152"/>
      <c r="D48" s="162"/>
      <c r="E48" s="162"/>
      <c r="F48" s="163" t="s">
        <v>79</v>
      </c>
      <c r="G48" s="302" t="s">
        <v>319</v>
      </c>
      <c r="H48" s="302" t="s">
        <v>320</v>
      </c>
      <c r="I48" s="302" t="s">
        <v>321</v>
      </c>
      <c r="J48" s="302" t="s">
        <v>322</v>
      </c>
      <c r="K48" s="302" t="s">
        <v>323</v>
      </c>
      <c r="L48" s="302" t="s">
        <v>324</v>
      </c>
      <c r="M48" s="302" t="s">
        <v>325</v>
      </c>
      <c r="N48" s="302" t="s">
        <v>326</v>
      </c>
      <c r="O48" s="144"/>
    </row>
    <row r="49" spans="2:14" ht="28.5" customHeight="1" x14ac:dyDescent="0.15">
      <c r="B49" s="152"/>
      <c r="C49" s="152"/>
      <c r="D49" s="162"/>
      <c r="E49" s="162"/>
      <c r="F49" s="164">
        <v>-30000</v>
      </c>
      <c r="G49" s="164">
        <v>-12000</v>
      </c>
      <c r="H49" s="164">
        <v>-10000</v>
      </c>
      <c r="I49" s="162"/>
      <c r="J49" s="152"/>
      <c r="K49" s="152"/>
      <c r="L49" s="152"/>
      <c r="M49" s="152"/>
      <c r="N49" s="152"/>
    </row>
    <row r="50" spans="2:14" x14ac:dyDescent="0.15">
      <c r="B50" s="152"/>
      <c r="C50" s="152"/>
      <c r="D50" s="162"/>
      <c r="E50" s="162"/>
      <c r="F50" s="162"/>
      <c r="G50" s="162"/>
      <c r="H50" s="162"/>
      <c r="I50" s="162"/>
      <c r="J50" s="152"/>
      <c r="K50" s="152"/>
      <c r="L50" s="152"/>
      <c r="M50" s="152"/>
      <c r="N50" s="152"/>
    </row>
    <row r="51" spans="2:14" x14ac:dyDescent="0.15">
      <c r="B51" s="152"/>
      <c r="C51" s="152"/>
      <c r="D51" s="162"/>
      <c r="E51" s="162"/>
      <c r="F51" s="162"/>
      <c r="G51" s="162"/>
      <c r="H51" s="162"/>
      <c r="I51" s="162"/>
      <c r="J51" s="152"/>
      <c r="K51" s="152"/>
      <c r="L51" s="152"/>
      <c r="M51" s="152"/>
      <c r="N51" s="152"/>
    </row>
    <row r="52" spans="2:14" x14ac:dyDescent="0.15">
      <c r="B52" s="152"/>
      <c r="C52" s="152"/>
      <c r="D52" s="162"/>
      <c r="E52" s="162"/>
      <c r="F52" s="162"/>
      <c r="G52" s="162"/>
      <c r="H52" s="162"/>
      <c r="I52" s="162"/>
      <c r="J52" s="152"/>
      <c r="K52" s="152"/>
      <c r="L52" s="152"/>
      <c r="M52" s="152"/>
      <c r="N52" s="152"/>
    </row>
    <row r="53" spans="2:14" x14ac:dyDescent="0.15">
      <c r="B53" s="152"/>
      <c r="C53" s="152"/>
      <c r="D53" s="162"/>
      <c r="E53" s="162"/>
      <c r="F53" s="162"/>
      <c r="G53" s="162"/>
      <c r="H53" s="162"/>
      <c r="I53" s="162"/>
      <c r="J53" s="152"/>
      <c r="K53" s="152"/>
      <c r="L53" s="152"/>
      <c r="M53" s="152"/>
      <c r="N53" s="152"/>
    </row>
    <row r="54" spans="2:14" x14ac:dyDescent="0.15">
      <c r="B54" s="152"/>
      <c r="C54" s="152"/>
      <c r="D54" s="162"/>
      <c r="E54" s="162"/>
      <c r="F54" s="162"/>
      <c r="G54" s="162"/>
      <c r="H54" s="162"/>
      <c r="I54" s="162"/>
      <c r="J54" s="152"/>
      <c r="K54" s="152"/>
      <c r="L54" s="152"/>
      <c r="M54" s="152"/>
      <c r="N54" s="152"/>
    </row>
    <row r="55" spans="2:14" x14ac:dyDescent="0.15">
      <c r="B55" s="152"/>
      <c r="C55" s="152"/>
      <c r="D55" s="162"/>
      <c r="E55" s="162"/>
      <c r="F55" s="162"/>
      <c r="G55" s="162"/>
      <c r="H55" s="162"/>
      <c r="I55" s="162"/>
      <c r="J55" s="152"/>
      <c r="K55" s="152"/>
      <c r="L55" s="152"/>
      <c r="M55" s="152"/>
      <c r="N55" s="152"/>
    </row>
  </sheetData>
  <mergeCells count="20">
    <mergeCell ref="I1:J1"/>
    <mergeCell ref="A4:N4"/>
    <mergeCell ref="D6:I6"/>
    <mergeCell ref="K6:N6"/>
    <mergeCell ref="F7:G7"/>
    <mergeCell ref="J6:J8"/>
    <mergeCell ref="H7:H8"/>
    <mergeCell ref="I7:I8"/>
    <mergeCell ref="K7:K8"/>
    <mergeCell ref="L7:L8"/>
    <mergeCell ref="M7:M8"/>
    <mergeCell ref="N7:N8"/>
    <mergeCell ref="A1:B1"/>
    <mergeCell ref="A39:C39"/>
    <mergeCell ref="F39:G39"/>
    <mergeCell ref="A6:A8"/>
    <mergeCell ref="B6:B8"/>
    <mergeCell ref="C6:C8"/>
    <mergeCell ref="D7:D8"/>
    <mergeCell ref="E7:E8"/>
  </mergeCells>
  <phoneticPr fontId="5"/>
  <conditionalFormatting sqref="D9:D38">
    <cfRule type="expression" dxfId="9" priority="1">
      <formula>C9="新築"</formula>
    </cfRule>
  </conditionalFormatting>
  <conditionalFormatting sqref="F9:G38">
    <cfRule type="expression" dxfId="8" priority="3">
      <formula>C9="新築"</formula>
    </cfRule>
    <cfRule type="expression" priority="4">
      <formula>C9="新築"</formula>
    </cfRule>
  </conditionalFormatting>
  <conditionalFormatting sqref="G9:G38">
    <cfRule type="expression" dxfId="7" priority="2">
      <formula>C9="新築"</formula>
    </cfRule>
  </conditionalFormatting>
  <conditionalFormatting sqref="H9:H38">
    <cfRule type="expression" dxfId="6" priority="5">
      <formula>C9="新築"</formula>
    </cfRule>
    <cfRule type="expression" dxfId="5" priority="6">
      <formula>C9=新築</formula>
    </cfRule>
    <cfRule type="expression" dxfId="4" priority="9">
      <formula>C1=新築</formula>
    </cfRule>
  </conditionalFormatting>
  <dataValidations count="10">
    <dataValidation type="custom" allowBlank="1" showInputMessage="1" showErrorMessage="1" sqref="D9:D38" xr:uid="{00000000-0002-0000-0700-000000000000}">
      <formula1>C9&lt;&gt;"新築"</formula1>
    </dataValidation>
    <dataValidation type="custom" allowBlank="1" showInputMessage="1" showErrorMessage="1" sqref="F9:F38" xr:uid="{00000000-0002-0000-0700-000001000000}">
      <formula1>C9&lt;&gt;"新築"</formula1>
    </dataValidation>
    <dataValidation type="custom" allowBlank="1" showInputMessage="1" showErrorMessage="1" sqref="H10:H38" xr:uid="{00000000-0002-0000-0700-000002000000}">
      <formula1>C10&lt;&gt;"新築"</formula1>
    </dataValidation>
    <dataValidation type="custom" showInputMessage="1" showErrorMessage="1" sqref="H9" xr:uid="{00000000-0002-0000-0700-000003000000}">
      <formula1>$C$9&lt;&gt;"新築"</formula1>
    </dataValidation>
    <dataValidation type="list" allowBlank="1" showInputMessage="1" showErrorMessage="1" sqref="L9:L38" xr:uid="{00000000-0002-0000-0700-000004000000}">
      <formula1>$F$46:$N$46</formula1>
    </dataValidation>
    <dataValidation type="list" allowBlank="1" showInputMessage="1" showErrorMessage="1" sqref="N9:N38" xr:uid="{00000000-0002-0000-0700-000005000000}">
      <formula1>$F$48:$N$48</formula1>
    </dataValidation>
    <dataValidation type="list" allowBlank="1" showInputMessage="1" showErrorMessage="1" sqref="K9:K38" xr:uid="{00000000-0002-0000-0700-000006000000}">
      <formula1>$F$45:$N$45</formula1>
    </dataValidation>
    <dataValidation type="list" allowBlank="1" showInputMessage="1" showErrorMessage="1" sqref="M9:M38" xr:uid="{00000000-0002-0000-0700-000007000000}">
      <formula1>$F$47:$N$47</formula1>
    </dataValidation>
    <dataValidation type="list" allowBlank="1" showInputMessage="1" showErrorMessage="1" sqref="C9:C38" xr:uid="{00000000-0002-0000-0700-000008000000}">
      <formula1>"新築,既存"</formula1>
    </dataValidation>
    <dataValidation type="list" showInputMessage="1" showErrorMessage="1" sqref="G9:G38" xr:uid="{00000000-0002-0000-0700-000009000000}">
      <formula1>既存</formula1>
    </dataValidation>
  </dataValidations>
  <pageMargins left="0.70866141732283472" right="0.70866141732283472" top="0.74803149606299213" bottom="0.74803149606299213" header="0.31496062992125984" footer="0.31496062992125984"/>
  <pageSetup paperSize="9" scale="95" orientation="landscape" r:id="rId1"/>
  <rowBreaks count="1" manualBreakCount="1">
    <brk id="49"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tabColor rgb="FFFF0000"/>
  </sheetPr>
  <dimension ref="A1:R70"/>
  <sheetViews>
    <sheetView view="pageBreakPreview" topLeftCell="A29" zoomScaleSheetLayoutView="100" workbookViewId="0">
      <selection activeCell="B24" sqref="B24:E24"/>
    </sheetView>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9" customWidth="1"/>
    <col min="9" max="9" width="8" customWidth="1"/>
    <col min="10" max="10" width="4.625" customWidth="1"/>
    <col min="11" max="11" width="14.75" customWidth="1"/>
    <col min="12" max="12" width="13.125" customWidth="1"/>
    <col min="13" max="13" width="8.5" customWidth="1"/>
    <col min="14" max="14" width="2.625" customWidth="1"/>
    <col min="15" max="15" width="1.625" customWidth="1"/>
  </cols>
  <sheetData>
    <row r="1" spans="1:18" x14ac:dyDescent="0.15">
      <c r="L1" s="185"/>
      <c r="M1" s="4" t="s">
        <v>309</v>
      </c>
    </row>
    <row r="2" spans="1:18" ht="14.25" x14ac:dyDescent="0.15">
      <c r="A2" s="38"/>
      <c r="B2" s="38"/>
      <c r="C2" s="38"/>
      <c r="D2" s="77"/>
      <c r="E2" s="38"/>
      <c r="F2" s="38"/>
      <c r="G2" s="38"/>
      <c r="H2" s="38"/>
      <c r="I2" s="38"/>
      <c r="J2" s="38"/>
      <c r="K2" s="38"/>
      <c r="L2" s="38"/>
      <c r="M2" s="38"/>
      <c r="N2" s="38"/>
      <c r="O2" s="38"/>
      <c r="P2" s="38"/>
      <c r="Q2" s="38"/>
      <c r="R2" s="38"/>
    </row>
    <row r="3" spans="1:18" ht="14.25" x14ac:dyDescent="0.15">
      <c r="A3" s="38"/>
      <c r="B3" s="38"/>
      <c r="C3" s="38"/>
      <c r="D3" s="77"/>
      <c r="E3" s="38"/>
      <c r="F3" s="38"/>
      <c r="G3" s="38"/>
      <c r="H3" s="38"/>
      <c r="I3" s="38"/>
      <c r="J3" s="38"/>
      <c r="K3" s="38"/>
      <c r="L3" s="440" t="str">
        <f>設定!B8</f>
        <v>令和〇年○○月○○日</v>
      </c>
      <c r="M3" s="440"/>
      <c r="N3" s="38"/>
      <c r="O3" s="38"/>
      <c r="P3" s="38"/>
      <c r="Q3" s="38"/>
      <c r="R3" s="38"/>
    </row>
    <row r="4" spans="1:18" ht="14.25" x14ac:dyDescent="0.15">
      <c r="A4" s="38"/>
      <c r="B4" s="38"/>
      <c r="C4" s="38"/>
      <c r="D4" s="38"/>
      <c r="E4" s="38"/>
      <c r="F4" s="38"/>
      <c r="G4" s="38"/>
      <c r="H4" s="38"/>
      <c r="I4" s="38"/>
      <c r="J4" s="38"/>
      <c r="K4" s="82"/>
      <c r="L4" s="38"/>
      <c r="M4" s="38"/>
      <c r="N4" s="38"/>
      <c r="O4" s="38"/>
      <c r="P4" s="38"/>
      <c r="Q4" s="38"/>
      <c r="R4" s="38"/>
    </row>
    <row r="5" spans="1:18" ht="14.25" x14ac:dyDescent="0.15">
      <c r="A5" s="38"/>
      <c r="B5" s="38" t="s">
        <v>296</v>
      </c>
      <c r="C5" s="38"/>
      <c r="D5" s="38"/>
      <c r="E5" s="38"/>
      <c r="F5" s="38"/>
      <c r="G5" s="38"/>
      <c r="H5" s="38"/>
      <c r="I5" s="38"/>
      <c r="J5" s="38"/>
      <c r="K5" s="38"/>
      <c r="L5" s="38"/>
      <c r="M5" s="38"/>
      <c r="N5" s="38"/>
      <c r="O5" s="38"/>
      <c r="P5" s="38"/>
      <c r="Q5" s="38"/>
      <c r="R5" s="38"/>
    </row>
    <row r="6" spans="1:18" ht="5.25" customHeight="1" x14ac:dyDescent="0.15">
      <c r="A6" s="38"/>
      <c r="B6" s="38"/>
      <c r="C6" s="38"/>
      <c r="D6" s="38"/>
      <c r="E6" s="38"/>
      <c r="F6" s="38"/>
      <c r="G6" s="38"/>
      <c r="H6" s="38"/>
      <c r="I6" s="38"/>
      <c r="J6" s="38"/>
      <c r="K6" s="38"/>
      <c r="L6" s="38"/>
      <c r="M6" s="38"/>
      <c r="N6" s="38"/>
      <c r="O6" s="38"/>
      <c r="P6" s="38"/>
      <c r="Q6" s="38"/>
      <c r="R6" s="38"/>
    </row>
    <row r="7" spans="1:18" ht="14.25" x14ac:dyDescent="0.15">
      <c r="A7" s="38"/>
      <c r="B7" s="38"/>
      <c r="C7" s="38"/>
      <c r="D7" s="38"/>
      <c r="E7" s="61" t="s">
        <v>25</v>
      </c>
      <c r="F7" s="338" t="str">
        <f>設定!B4</f>
        <v>合田　純一</v>
      </c>
      <c r="G7" s="338"/>
      <c r="H7" s="338"/>
      <c r="I7" s="38" t="s">
        <v>295</v>
      </c>
      <c r="J7" s="38"/>
      <c r="K7" s="38"/>
      <c r="L7" s="38"/>
      <c r="M7" s="38"/>
      <c r="N7" s="38"/>
      <c r="O7" s="38"/>
      <c r="P7" s="38"/>
      <c r="Q7" s="38"/>
      <c r="R7" s="38"/>
    </row>
    <row r="8" spans="1:18" ht="14.25" x14ac:dyDescent="0.15">
      <c r="A8" s="38"/>
      <c r="B8" s="38"/>
      <c r="C8" s="38"/>
      <c r="D8" s="38"/>
      <c r="E8" s="61"/>
      <c r="F8" s="27"/>
      <c r="G8" s="27"/>
      <c r="H8" s="27"/>
      <c r="I8" s="38"/>
      <c r="J8" s="38"/>
      <c r="K8" s="38"/>
      <c r="L8" s="38"/>
      <c r="M8" s="38"/>
      <c r="N8" s="38"/>
      <c r="O8" s="38"/>
      <c r="P8" s="38"/>
      <c r="Q8" s="38"/>
      <c r="R8" s="38"/>
    </row>
    <row r="9" spans="1:18" ht="14.25" x14ac:dyDescent="0.15">
      <c r="A9" s="38"/>
      <c r="B9" s="38"/>
      <c r="C9" s="38"/>
      <c r="D9" s="38"/>
      <c r="E9" s="38"/>
      <c r="F9" s="38"/>
      <c r="G9" s="38"/>
      <c r="H9" s="38"/>
      <c r="I9" s="38"/>
      <c r="J9" s="38"/>
      <c r="K9" s="38"/>
      <c r="L9" s="38"/>
      <c r="M9" s="38"/>
      <c r="N9" s="38"/>
      <c r="O9" s="38"/>
      <c r="P9" s="38"/>
      <c r="Q9" s="38"/>
      <c r="R9" s="38"/>
    </row>
    <row r="10" spans="1:18" ht="14.25" x14ac:dyDescent="0.15">
      <c r="A10" s="38"/>
      <c r="B10" s="38"/>
      <c r="C10" s="38"/>
      <c r="D10" s="38"/>
      <c r="E10" s="38"/>
      <c r="F10" s="38"/>
      <c r="G10" s="38"/>
      <c r="H10" s="38"/>
      <c r="I10" s="38"/>
      <c r="J10" s="38"/>
      <c r="K10" s="84" t="s">
        <v>231</v>
      </c>
      <c r="L10" s="83" t="str">
        <f>設定!B5</f>
        <v>〇－●●-△</v>
      </c>
      <c r="M10" s="38"/>
      <c r="N10" s="38"/>
      <c r="O10" s="38"/>
      <c r="P10" s="38"/>
      <c r="Q10" s="38"/>
      <c r="R10" s="38"/>
    </row>
    <row r="11" spans="1:18" ht="5.25" customHeight="1" x14ac:dyDescent="0.15">
      <c r="A11" s="38"/>
      <c r="B11" s="61"/>
      <c r="C11" s="61"/>
      <c r="D11" s="61"/>
      <c r="E11" s="61"/>
      <c r="F11" s="61"/>
      <c r="G11" s="61"/>
      <c r="H11" s="61"/>
      <c r="I11" s="61"/>
      <c r="J11" s="61"/>
      <c r="K11" s="61"/>
      <c r="L11" s="61"/>
      <c r="N11" s="38"/>
      <c r="O11" s="38"/>
      <c r="P11" s="38"/>
      <c r="Q11" s="38"/>
      <c r="R11" s="38"/>
    </row>
    <row r="12" spans="1:18" ht="14.25" x14ac:dyDescent="0.15">
      <c r="A12" s="38"/>
      <c r="B12" s="365" t="str">
        <f>設定!B6</f>
        <v>協議会・団体等の名称</v>
      </c>
      <c r="C12" s="365"/>
      <c r="D12" s="365"/>
      <c r="E12" s="365"/>
      <c r="F12" s="365"/>
      <c r="G12" s="365"/>
      <c r="H12" s="365"/>
      <c r="I12" s="365"/>
      <c r="J12" s="365"/>
      <c r="K12" s="365"/>
      <c r="L12" s="365"/>
      <c r="N12" s="38"/>
      <c r="O12" s="38"/>
      <c r="P12" s="38"/>
      <c r="Q12" s="38"/>
      <c r="R12" s="38"/>
    </row>
    <row r="13" spans="1:18" ht="5.25" customHeight="1" x14ac:dyDescent="0.15">
      <c r="A13" s="38"/>
      <c r="B13" s="61"/>
      <c r="C13" s="61"/>
      <c r="D13" s="61"/>
      <c r="E13" s="61"/>
      <c r="F13" s="61"/>
      <c r="G13" s="61"/>
      <c r="H13" s="61"/>
      <c r="I13" s="61"/>
      <c r="J13" s="61"/>
      <c r="K13" s="61"/>
      <c r="L13" s="61"/>
      <c r="N13" s="38"/>
      <c r="O13" s="38"/>
      <c r="P13" s="38"/>
      <c r="Q13" s="38"/>
      <c r="R13" s="38"/>
    </row>
    <row r="14" spans="1:18" ht="14.25" x14ac:dyDescent="0.15">
      <c r="A14" s="38"/>
      <c r="B14" s="365" t="str">
        <f>設定!B7</f>
        <v>代表者の役職及び氏名</v>
      </c>
      <c r="C14" s="365"/>
      <c r="D14" s="365"/>
      <c r="E14" s="365"/>
      <c r="F14" s="365"/>
      <c r="G14" s="365"/>
      <c r="H14" s="365"/>
      <c r="I14" s="365"/>
      <c r="J14" s="365"/>
      <c r="K14" s="365"/>
      <c r="L14" s="365"/>
      <c r="M14" s="38"/>
      <c r="N14" s="38"/>
      <c r="O14" s="38"/>
      <c r="P14" s="38"/>
      <c r="Q14" s="38"/>
      <c r="R14" s="38"/>
    </row>
    <row r="15" spans="1:18" ht="14.25" x14ac:dyDescent="0.15">
      <c r="A15" s="38"/>
      <c r="B15" s="61"/>
      <c r="C15" s="61"/>
      <c r="D15" s="61"/>
      <c r="E15" s="61"/>
      <c r="F15" s="61"/>
      <c r="G15" s="61"/>
      <c r="H15" s="61"/>
      <c r="I15" s="61"/>
      <c r="J15" s="61"/>
      <c r="K15" s="61"/>
      <c r="L15" s="61"/>
      <c r="M15" s="38"/>
      <c r="N15" s="38"/>
      <c r="O15" s="38"/>
      <c r="P15" s="38"/>
      <c r="Q15" s="38"/>
      <c r="R15" s="38"/>
    </row>
    <row r="16" spans="1:18" ht="14.25" x14ac:dyDescent="0.15">
      <c r="A16" s="38"/>
      <c r="B16" s="38"/>
      <c r="C16" s="38"/>
      <c r="D16" s="38"/>
      <c r="E16" s="38"/>
      <c r="F16" s="38"/>
      <c r="G16" s="38"/>
      <c r="H16" s="38"/>
      <c r="I16" s="38"/>
      <c r="J16" s="38"/>
      <c r="K16" s="38"/>
      <c r="L16" s="38"/>
      <c r="M16" s="38"/>
      <c r="N16" s="38"/>
      <c r="O16" s="38"/>
      <c r="P16" s="38"/>
      <c r="Q16" s="38"/>
      <c r="R16" s="38"/>
    </row>
    <row r="17" spans="1:18" ht="14.25" x14ac:dyDescent="0.15">
      <c r="A17" s="38"/>
      <c r="B17" s="361" t="str">
        <f>設定!B1&amp;"　"&amp;設定!B2</f>
        <v>令和５年度　住宅ストック維持・向上促進事業</v>
      </c>
      <c r="C17" s="361"/>
      <c r="D17" s="361"/>
      <c r="E17" s="361"/>
      <c r="F17" s="361"/>
      <c r="G17" s="361"/>
      <c r="H17" s="361"/>
      <c r="I17" s="361"/>
      <c r="J17" s="361"/>
      <c r="K17" s="361"/>
      <c r="L17" s="361"/>
      <c r="M17" s="361"/>
      <c r="N17" s="38"/>
      <c r="O17" s="38"/>
      <c r="P17" s="38"/>
      <c r="Q17" s="38"/>
      <c r="R17" s="38"/>
    </row>
    <row r="18" spans="1:18" ht="5.25" customHeight="1" x14ac:dyDescent="0.15">
      <c r="A18" s="27"/>
      <c r="B18" s="70"/>
      <c r="C18" s="70"/>
      <c r="D18" s="70"/>
      <c r="E18" s="70"/>
      <c r="F18" s="70"/>
      <c r="G18" s="70"/>
      <c r="H18" s="70"/>
      <c r="I18" s="70"/>
      <c r="J18" s="70"/>
      <c r="K18" s="70"/>
      <c r="L18" s="70"/>
      <c r="M18" s="70"/>
      <c r="N18" s="27"/>
      <c r="O18" s="38"/>
      <c r="P18" s="38"/>
      <c r="Q18" s="38"/>
      <c r="R18" s="38"/>
    </row>
    <row r="19" spans="1:18" ht="14.25" x14ac:dyDescent="0.15">
      <c r="A19" s="27"/>
      <c r="B19" s="361" t="str">
        <f>設定!B3</f>
        <v>(良質住宅ストック形成のための市場環境整備促進事業)</v>
      </c>
      <c r="C19" s="361"/>
      <c r="D19" s="361"/>
      <c r="E19" s="361"/>
      <c r="F19" s="361"/>
      <c r="G19" s="361"/>
      <c r="H19" s="361"/>
      <c r="I19" s="361"/>
      <c r="J19" s="361"/>
      <c r="K19" s="361"/>
      <c r="L19" s="361"/>
      <c r="M19" s="361"/>
      <c r="N19" s="27"/>
      <c r="O19" s="38"/>
      <c r="P19" s="38"/>
      <c r="Q19" s="38"/>
      <c r="R19" s="38"/>
    </row>
    <row r="20" spans="1:18" ht="5.25" customHeight="1" x14ac:dyDescent="0.15">
      <c r="A20" s="27"/>
      <c r="B20" s="70"/>
      <c r="C20" s="70"/>
      <c r="D20" s="70"/>
      <c r="E20" s="70"/>
      <c r="F20" s="70"/>
      <c r="G20" s="70"/>
      <c r="H20" s="70"/>
      <c r="I20" s="70"/>
      <c r="J20" s="70"/>
      <c r="K20" s="70"/>
      <c r="L20" s="70"/>
      <c r="M20" s="70"/>
      <c r="N20" s="27"/>
      <c r="O20" s="38"/>
      <c r="P20" s="38"/>
      <c r="Q20" s="38"/>
      <c r="R20" s="38"/>
    </row>
    <row r="21" spans="1:18" ht="14.25" x14ac:dyDescent="0.15">
      <c r="A21" s="27"/>
      <c r="B21" s="361" t="s">
        <v>216</v>
      </c>
      <c r="C21" s="361"/>
      <c r="D21" s="361"/>
      <c r="E21" s="361"/>
      <c r="F21" s="361"/>
      <c r="G21" s="361"/>
      <c r="H21" s="361"/>
      <c r="I21" s="361"/>
      <c r="J21" s="361"/>
      <c r="K21" s="361"/>
      <c r="L21" s="361"/>
      <c r="M21" s="361"/>
      <c r="N21" s="27"/>
      <c r="O21" s="38"/>
      <c r="P21" s="38"/>
      <c r="Q21" s="38"/>
      <c r="R21" s="38"/>
    </row>
    <row r="22" spans="1:18" ht="14.25" x14ac:dyDescent="0.15">
      <c r="A22" s="27"/>
      <c r="B22" s="27"/>
      <c r="C22" s="27"/>
      <c r="D22" s="27"/>
      <c r="E22" s="27"/>
      <c r="F22" s="27"/>
      <c r="G22" s="27"/>
      <c r="H22" s="27"/>
      <c r="I22" s="27"/>
      <c r="J22" s="27"/>
      <c r="K22" s="27"/>
      <c r="L22" s="27"/>
      <c r="M22" s="27"/>
      <c r="N22" s="27"/>
      <c r="O22" s="38"/>
      <c r="P22" s="38"/>
      <c r="Q22" s="38"/>
      <c r="R22" s="38"/>
    </row>
    <row r="23" spans="1:18" ht="14.25" x14ac:dyDescent="0.15">
      <c r="A23" s="27"/>
      <c r="B23" s="27"/>
      <c r="C23" s="27"/>
      <c r="D23" s="27"/>
      <c r="E23" s="27"/>
      <c r="F23" s="27"/>
      <c r="G23" s="27"/>
      <c r="H23" s="27"/>
      <c r="I23" s="27"/>
      <c r="J23" s="27"/>
      <c r="K23" s="27"/>
      <c r="L23" s="27"/>
      <c r="M23" s="27"/>
      <c r="N23" s="27"/>
      <c r="O23" s="38"/>
      <c r="P23" s="38"/>
      <c r="Q23" s="38"/>
      <c r="R23" s="38"/>
    </row>
    <row r="24" spans="1:18" ht="14.25" x14ac:dyDescent="0.15">
      <c r="A24" s="27"/>
      <c r="B24" s="362" t="s">
        <v>310</v>
      </c>
      <c r="C24" s="362"/>
      <c r="D24" s="362"/>
      <c r="E24" s="362"/>
      <c r="F24" s="363" t="s">
        <v>299</v>
      </c>
      <c r="G24" s="363"/>
      <c r="H24" s="363"/>
      <c r="I24" s="363"/>
      <c r="J24" s="363"/>
      <c r="K24" s="363"/>
      <c r="L24" s="363"/>
      <c r="M24" s="363"/>
      <c r="N24" s="27"/>
      <c r="O24" s="38"/>
      <c r="P24" s="38"/>
      <c r="Q24" s="38"/>
      <c r="R24" s="38"/>
    </row>
    <row r="25" spans="1:18" ht="14.25" x14ac:dyDescent="0.15">
      <c r="A25" s="27"/>
      <c r="B25" s="27"/>
      <c r="C25" s="27"/>
      <c r="D25" s="27"/>
      <c r="E25" s="27"/>
      <c r="F25" s="27"/>
      <c r="G25" s="27"/>
      <c r="H25" s="27"/>
      <c r="I25" s="27"/>
      <c r="J25" s="27"/>
      <c r="K25" s="27"/>
      <c r="L25" s="27"/>
      <c r="M25" s="27"/>
      <c r="N25" s="27"/>
      <c r="O25" s="38"/>
      <c r="P25" s="38"/>
      <c r="Q25" s="38"/>
      <c r="R25" s="38"/>
    </row>
    <row r="26" spans="1:18" ht="14.25" customHeight="1" x14ac:dyDescent="0.15">
      <c r="A26" s="69"/>
      <c r="B26" s="360" t="s">
        <v>217</v>
      </c>
      <c r="C26" s="360"/>
      <c r="D26" s="360"/>
      <c r="E26" s="360"/>
      <c r="F26" s="360"/>
      <c r="G26" s="360"/>
      <c r="H26" s="360"/>
      <c r="I26" s="360"/>
      <c r="J26" s="360"/>
      <c r="K26" s="360"/>
      <c r="L26" s="360"/>
      <c r="M26" s="360"/>
      <c r="N26" s="69"/>
      <c r="O26" s="38"/>
      <c r="P26" s="38"/>
      <c r="Q26" s="38"/>
      <c r="R26" s="38"/>
    </row>
    <row r="27" spans="1:18" ht="14.25" customHeight="1" x14ac:dyDescent="0.15">
      <c r="A27" s="69"/>
      <c r="B27" s="360"/>
      <c r="C27" s="360"/>
      <c r="D27" s="360"/>
      <c r="E27" s="360"/>
      <c r="F27" s="360"/>
      <c r="G27" s="360"/>
      <c r="H27" s="360"/>
      <c r="I27" s="360"/>
      <c r="J27" s="360"/>
      <c r="K27" s="360"/>
      <c r="L27" s="360"/>
      <c r="M27" s="360"/>
      <c r="N27" s="69"/>
      <c r="O27" s="38"/>
      <c r="P27" s="38"/>
      <c r="Q27" s="38"/>
      <c r="R27" s="38"/>
    </row>
    <row r="28" spans="1:18" ht="14.25" customHeight="1" x14ac:dyDescent="0.15">
      <c r="A28" s="69"/>
      <c r="B28" s="360"/>
      <c r="C28" s="360"/>
      <c r="D28" s="360"/>
      <c r="E28" s="360"/>
      <c r="F28" s="360"/>
      <c r="G28" s="360"/>
      <c r="H28" s="360"/>
      <c r="I28" s="360"/>
      <c r="J28" s="360"/>
      <c r="K28" s="360"/>
      <c r="L28" s="360"/>
      <c r="M28" s="360"/>
      <c r="N28" s="69"/>
      <c r="O28" s="38"/>
      <c r="P28" s="38"/>
      <c r="Q28" s="38"/>
      <c r="R28" s="38"/>
    </row>
    <row r="29" spans="1:18" ht="14.25" customHeight="1" x14ac:dyDescent="0.15">
      <c r="A29" s="69"/>
      <c r="B29" s="69"/>
      <c r="C29" s="69"/>
      <c r="D29" s="69"/>
      <c r="E29" s="69"/>
      <c r="F29" s="69"/>
      <c r="G29" s="69"/>
      <c r="H29" s="69"/>
      <c r="I29" s="69"/>
      <c r="J29" s="69"/>
      <c r="K29" s="69"/>
      <c r="L29" s="69"/>
      <c r="M29" s="69"/>
      <c r="N29" s="69"/>
      <c r="O29" s="38"/>
      <c r="P29" s="38"/>
      <c r="Q29" s="38"/>
      <c r="R29" s="38"/>
    </row>
    <row r="30" spans="1:18" ht="14.25" customHeight="1" x14ac:dyDescent="0.15">
      <c r="A30" s="69"/>
      <c r="B30" s="69"/>
      <c r="C30" s="69"/>
      <c r="D30" s="69"/>
      <c r="E30" s="69"/>
      <c r="F30" s="69"/>
      <c r="G30" s="69"/>
      <c r="H30" s="69"/>
      <c r="I30" s="69"/>
      <c r="J30" s="69"/>
      <c r="K30" s="69"/>
      <c r="L30" s="69"/>
      <c r="M30" s="69"/>
      <c r="N30" s="69"/>
      <c r="O30" s="38"/>
      <c r="P30" s="38"/>
      <c r="Q30" s="38"/>
      <c r="R30" s="38"/>
    </row>
    <row r="31" spans="1:18" ht="14.25" x14ac:dyDescent="0.15">
      <c r="B31" s="338" t="s">
        <v>80</v>
      </c>
      <c r="C31" s="338"/>
      <c r="D31" s="338"/>
      <c r="E31" s="338"/>
      <c r="F31" s="338"/>
      <c r="G31" s="338"/>
      <c r="H31" s="338"/>
      <c r="I31" s="338"/>
      <c r="J31" s="338"/>
      <c r="K31" s="338"/>
      <c r="L31" s="338"/>
      <c r="M31" s="27"/>
      <c r="N31" s="27"/>
      <c r="O31" s="38"/>
      <c r="P31" s="38"/>
      <c r="Q31" s="38"/>
      <c r="R31" s="38"/>
    </row>
    <row r="32" spans="1:18" ht="14.25" x14ac:dyDescent="0.15">
      <c r="A32" s="27"/>
      <c r="B32" s="27"/>
      <c r="C32" s="27"/>
      <c r="D32" s="27"/>
      <c r="E32" s="27"/>
      <c r="F32" s="27"/>
      <c r="G32" s="27"/>
      <c r="H32" s="27"/>
      <c r="I32" s="27"/>
      <c r="J32" s="27"/>
      <c r="K32" s="27"/>
      <c r="L32" s="27"/>
      <c r="M32" s="27"/>
      <c r="N32" s="27"/>
      <c r="O32" s="38"/>
      <c r="P32" s="38"/>
      <c r="Q32" s="38"/>
      <c r="R32" s="38"/>
    </row>
    <row r="33" spans="1:18" ht="14.25" x14ac:dyDescent="0.15">
      <c r="A33" s="38"/>
      <c r="B33" s="38"/>
      <c r="C33" s="38"/>
      <c r="D33" s="38"/>
      <c r="E33" s="38"/>
      <c r="F33" s="38"/>
      <c r="G33" s="38"/>
      <c r="H33" s="27"/>
      <c r="I33" s="38"/>
      <c r="J33" s="38"/>
      <c r="K33" s="38"/>
      <c r="L33" s="38"/>
      <c r="M33" s="38"/>
      <c r="N33" s="38"/>
      <c r="O33" s="38"/>
      <c r="P33" s="38"/>
      <c r="Q33" s="38"/>
      <c r="R33" s="38"/>
    </row>
    <row r="34" spans="1:18" ht="14.25" x14ac:dyDescent="0.15">
      <c r="A34" s="38"/>
      <c r="B34" s="71" t="s">
        <v>207</v>
      </c>
      <c r="C34" s="38" t="s">
        <v>182</v>
      </c>
      <c r="D34" s="38"/>
      <c r="E34" s="38"/>
      <c r="F34" s="38" t="str">
        <f>設定!B2</f>
        <v>住宅ストック維持・向上促進事業</v>
      </c>
      <c r="H34" s="38"/>
      <c r="I34" s="38"/>
      <c r="J34" s="38"/>
      <c r="K34" s="38"/>
      <c r="L34" s="38"/>
      <c r="M34" s="38"/>
      <c r="N34" s="38"/>
      <c r="O34" s="38"/>
      <c r="P34" s="38"/>
      <c r="Q34" s="38"/>
      <c r="R34" s="38"/>
    </row>
    <row r="35" spans="1:18" ht="5.25" customHeight="1" x14ac:dyDescent="0.15">
      <c r="A35" s="38"/>
      <c r="B35" s="71"/>
      <c r="C35" s="38"/>
      <c r="D35" s="38"/>
      <c r="E35" s="38"/>
      <c r="F35" s="38"/>
      <c r="H35" s="38"/>
      <c r="I35" s="38"/>
      <c r="J35" s="38"/>
      <c r="K35" s="38"/>
      <c r="L35" s="38"/>
      <c r="M35" s="38"/>
      <c r="N35" s="38"/>
      <c r="O35" s="38"/>
      <c r="P35" s="38"/>
      <c r="Q35" s="38"/>
      <c r="R35" s="38"/>
    </row>
    <row r="36" spans="1:18" ht="14.25" x14ac:dyDescent="0.15">
      <c r="A36" s="38"/>
      <c r="B36" s="38"/>
      <c r="C36" s="38"/>
      <c r="D36" s="38"/>
      <c r="E36" s="38"/>
      <c r="F36" s="38" t="str">
        <f>設定!B3</f>
        <v>(良質住宅ストック形成のための市場環境整備促進事業)</v>
      </c>
      <c r="H36" s="38"/>
      <c r="I36" s="38"/>
      <c r="J36" s="38"/>
      <c r="K36" s="38"/>
      <c r="L36" s="38"/>
      <c r="M36" s="38"/>
      <c r="N36" s="38"/>
      <c r="O36" s="38"/>
      <c r="P36" s="38"/>
      <c r="Q36" s="38"/>
      <c r="R36" s="38"/>
    </row>
    <row r="37" spans="1:18" ht="5.25" customHeight="1" x14ac:dyDescent="0.15">
      <c r="A37" s="38"/>
      <c r="B37" s="38"/>
      <c r="C37" s="38"/>
      <c r="D37" s="38"/>
      <c r="E37" s="38"/>
      <c r="F37" s="38"/>
      <c r="G37" s="38"/>
      <c r="H37" s="38"/>
      <c r="I37" s="38"/>
      <c r="J37" s="38"/>
      <c r="K37" s="38"/>
      <c r="L37" s="38"/>
      <c r="M37" s="38"/>
      <c r="N37" s="38"/>
      <c r="O37" s="38"/>
      <c r="P37" s="38"/>
      <c r="Q37" s="38"/>
      <c r="R37" s="38"/>
    </row>
    <row r="38" spans="1:18" ht="14.25" x14ac:dyDescent="0.15">
      <c r="A38" s="38"/>
      <c r="B38" s="38"/>
      <c r="C38" s="38"/>
      <c r="D38" s="38"/>
      <c r="E38" s="79" t="s">
        <v>165</v>
      </c>
      <c r="F38" s="38"/>
      <c r="G38" s="38" t="s">
        <v>301</v>
      </c>
      <c r="H38" s="38"/>
      <c r="I38" s="38"/>
      <c r="J38" s="38"/>
      <c r="K38" s="38"/>
      <c r="L38" s="38"/>
      <c r="M38" s="38"/>
      <c r="N38" s="38"/>
      <c r="O38" s="38"/>
      <c r="P38" s="38"/>
      <c r="Q38" s="38"/>
      <c r="R38" s="38"/>
    </row>
    <row r="39" spans="1:18" ht="5.25" customHeight="1" thickBot="1" x14ac:dyDescent="0.2">
      <c r="A39" s="38"/>
      <c r="B39" s="38"/>
      <c r="C39" s="38"/>
      <c r="D39" s="38"/>
      <c r="E39" s="38"/>
      <c r="F39" s="38"/>
      <c r="G39" s="301"/>
      <c r="H39" s="38"/>
      <c r="I39" s="38"/>
      <c r="J39" s="38"/>
      <c r="K39" s="38"/>
      <c r="L39" s="38"/>
      <c r="M39" s="38"/>
      <c r="N39" s="38"/>
      <c r="O39" s="38"/>
      <c r="P39" s="38"/>
      <c r="Q39" s="38"/>
      <c r="R39" s="38"/>
    </row>
    <row r="40" spans="1:18" ht="14.25" customHeight="1" thickBot="1" x14ac:dyDescent="0.2">
      <c r="A40" s="38"/>
      <c r="B40" s="38"/>
      <c r="C40" s="38"/>
      <c r="D40" s="38"/>
      <c r="E40" s="79"/>
      <c r="F40" s="38"/>
      <c r="G40" s="301" t="s">
        <v>302</v>
      </c>
      <c r="H40" s="38"/>
      <c r="I40" s="38"/>
      <c r="J40" s="38"/>
      <c r="K40" s="38"/>
      <c r="L40" s="38"/>
      <c r="M40" s="38"/>
      <c r="N40" s="38"/>
      <c r="O40" s="38"/>
      <c r="P40" s="38"/>
      <c r="Q40" s="38"/>
      <c r="R40" s="38"/>
    </row>
    <row r="41" spans="1:18" ht="5.25" customHeight="1" thickBot="1" x14ac:dyDescent="0.2">
      <c r="A41" s="38"/>
      <c r="B41" s="38"/>
      <c r="C41" s="38"/>
      <c r="D41" s="38"/>
      <c r="E41" s="38"/>
      <c r="F41" s="38"/>
      <c r="G41" s="301"/>
      <c r="H41" s="38"/>
      <c r="I41" s="38"/>
      <c r="J41" s="38"/>
      <c r="K41" s="38"/>
      <c r="L41" s="38"/>
      <c r="M41" s="38"/>
      <c r="N41" s="38"/>
      <c r="O41" s="38"/>
      <c r="P41" s="38"/>
      <c r="Q41" s="38"/>
      <c r="R41" s="38"/>
    </row>
    <row r="42" spans="1:18" ht="14.25" x14ac:dyDescent="0.15">
      <c r="A42" s="38"/>
      <c r="B42" s="38"/>
      <c r="C42" s="38"/>
      <c r="D42" s="38"/>
      <c r="E42" s="79"/>
      <c r="F42" s="38"/>
      <c r="G42" s="301" t="s">
        <v>303</v>
      </c>
      <c r="H42" s="38"/>
      <c r="I42" s="38"/>
      <c r="J42" s="38"/>
      <c r="K42" s="38"/>
      <c r="L42" s="38"/>
      <c r="M42" s="38"/>
      <c r="N42" s="38"/>
      <c r="O42" s="38"/>
      <c r="P42" s="38"/>
      <c r="Q42" s="38"/>
      <c r="R42" s="38"/>
    </row>
    <row r="43" spans="1:18" ht="14.25" x14ac:dyDescent="0.15">
      <c r="A43" s="38"/>
      <c r="B43" s="38"/>
      <c r="C43" s="38"/>
      <c r="D43" s="38"/>
      <c r="E43" s="38"/>
      <c r="F43" s="38"/>
      <c r="G43" s="38"/>
      <c r="H43" s="38"/>
      <c r="I43" s="38"/>
      <c r="J43" s="38"/>
      <c r="K43" s="38"/>
      <c r="L43" s="38"/>
      <c r="M43" s="38"/>
      <c r="N43" s="38"/>
      <c r="O43" s="38"/>
      <c r="P43" s="38"/>
      <c r="Q43" s="38"/>
      <c r="R43" s="38"/>
    </row>
    <row r="44" spans="1:18" ht="14.25" x14ac:dyDescent="0.15">
      <c r="A44" s="38"/>
      <c r="B44" s="71"/>
      <c r="C44" s="38"/>
      <c r="D44" s="38"/>
      <c r="E44" s="38"/>
      <c r="F44" s="38"/>
      <c r="G44" s="38"/>
      <c r="H44" s="38"/>
      <c r="I44" s="38"/>
      <c r="J44" s="38"/>
      <c r="K44" s="38"/>
      <c r="L44" s="38"/>
      <c r="M44" s="38"/>
      <c r="N44" s="38"/>
      <c r="O44" s="38"/>
      <c r="P44" s="38"/>
      <c r="Q44" s="38"/>
      <c r="R44" s="38"/>
    </row>
    <row r="45" spans="1:18" ht="14.25" x14ac:dyDescent="0.15">
      <c r="A45" s="38"/>
      <c r="B45" s="71" t="s">
        <v>208</v>
      </c>
      <c r="C45" s="38" t="s">
        <v>213</v>
      </c>
      <c r="D45" s="38"/>
      <c r="N45" s="38"/>
      <c r="O45" s="38"/>
      <c r="P45" s="38"/>
      <c r="Q45" s="38"/>
      <c r="R45" s="38"/>
    </row>
    <row r="46" spans="1:18" ht="5.25" customHeight="1" x14ac:dyDescent="0.15">
      <c r="A46" s="38"/>
      <c r="B46" s="71"/>
      <c r="C46" s="38"/>
      <c r="D46" s="38"/>
      <c r="N46" s="38"/>
      <c r="O46" s="38"/>
      <c r="P46" s="38"/>
      <c r="Q46" s="38"/>
      <c r="R46" s="38"/>
    </row>
    <row r="47" spans="1:18" ht="14.25" x14ac:dyDescent="0.15">
      <c r="A47" s="38"/>
      <c r="B47" s="71"/>
      <c r="C47" s="38"/>
      <c r="D47" s="38"/>
      <c r="E47" s="349" t="s">
        <v>214</v>
      </c>
      <c r="F47" s="349"/>
      <c r="G47" s="349"/>
      <c r="H47" s="349"/>
      <c r="I47" s="349"/>
      <c r="J47" s="349"/>
      <c r="K47" s="349"/>
      <c r="L47" s="349"/>
      <c r="M47" s="349"/>
      <c r="N47" s="38"/>
      <c r="O47" s="38"/>
      <c r="P47" s="38"/>
      <c r="Q47" s="38"/>
      <c r="R47" s="38"/>
    </row>
    <row r="48" spans="1:18" ht="14.25" x14ac:dyDescent="0.15">
      <c r="A48" s="38"/>
      <c r="B48" s="71"/>
      <c r="C48" s="38"/>
      <c r="D48" s="38"/>
      <c r="E48" s="349"/>
      <c r="F48" s="349"/>
      <c r="G48" s="349"/>
      <c r="H48" s="349"/>
      <c r="I48" s="349"/>
      <c r="J48" s="349"/>
      <c r="K48" s="349"/>
      <c r="L48" s="349"/>
      <c r="M48" s="349"/>
      <c r="N48" s="38"/>
      <c r="O48" s="38"/>
      <c r="P48" s="38"/>
      <c r="Q48" s="38"/>
      <c r="R48" s="38"/>
    </row>
    <row r="49" spans="1:18" ht="14.25" x14ac:dyDescent="0.15">
      <c r="A49" s="38"/>
      <c r="C49" s="38"/>
      <c r="D49" s="38"/>
      <c r="E49" s="349"/>
      <c r="F49" s="349"/>
      <c r="G49" s="349"/>
      <c r="H49" s="349"/>
      <c r="I49" s="349"/>
      <c r="J49" s="349"/>
      <c r="K49" s="349"/>
      <c r="L49" s="349"/>
      <c r="M49" s="349"/>
      <c r="N49" s="38"/>
      <c r="O49" s="38"/>
      <c r="P49" s="38"/>
      <c r="Q49" s="38"/>
      <c r="R49" s="38"/>
    </row>
    <row r="50" spans="1:18" ht="14.25" x14ac:dyDescent="0.15">
      <c r="A50" s="38"/>
      <c r="C50" s="38"/>
      <c r="D50" s="38"/>
      <c r="N50" s="38"/>
      <c r="O50" s="38"/>
      <c r="P50" s="38"/>
      <c r="Q50" s="38"/>
      <c r="R50" s="38"/>
    </row>
    <row r="51" spans="1:18" ht="14.25" x14ac:dyDescent="0.15">
      <c r="A51" s="38"/>
      <c r="B51" s="71"/>
      <c r="C51" s="38"/>
      <c r="D51" s="38"/>
      <c r="N51" s="38"/>
      <c r="O51" s="38"/>
      <c r="P51" s="38"/>
      <c r="Q51" s="38"/>
      <c r="R51" s="38"/>
    </row>
    <row r="52" spans="1:18" ht="14.25" x14ac:dyDescent="0.15">
      <c r="A52" s="38"/>
      <c r="B52" s="71" t="s">
        <v>212</v>
      </c>
      <c r="C52" s="38" t="s">
        <v>211</v>
      </c>
      <c r="D52" s="38"/>
      <c r="E52" s="38"/>
      <c r="G52" s="184"/>
      <c r="H52" s="184"/>
      <c r="I52" s="184"/>
      <c r="J52" s="184"/>
      <c r="K52" s="38"/>
      <c r="L52" s="38"/>
      <c r="M52" s="38"/>
      <c r="N52" s="38"/>
      <c r="O52" s="38"/>
      <c r="P52" s="38"/>
      <c r="Q52" s="38"/>
      <c r="R52" s="38"/>
    </row>
    <row r="53" spans="1:18" ht="5.25" customHeight="1" x14ac:dyDescent="0.15">
      <c r="A53" s="38"/>
      <c r="B53" s="71"/>
      <c r="C53" s="38"/>
      <c r="D53" s="38"/>
      <c r="E53" s="38"/>
      <c r="G53" s="38"/>
      <c r="H53" s="38"/>
      <c r="I53" s="38"/>
      <c r="L53" s="38"/>
      <c r="M53" s="38"/>
      <c r="N53" s="38"/>
      <c r="O53" s="38"/>
      <c r="P53" s="38"/>
      <c r="Q53" s="38"/>
      <c r="R53" s="38"/>
    </row>
    <row r="54" spans="1:18" ht="14.25" x14ac:dyDescent="0.15">
      <c r="A54" s="38"/>
      <c r="B54" s="38"/>
      <c r="C54" s="38"/>
      <c r="D54" s="38"/>
      <c r="E54" s="349" t="s">
        <v>222</v>
      </c>
      <c r="F54" s="349"/>
      <c r="G54" s="349"/>
      <c r="H54" s="349"/>
      <c r="I54" s="349"/>
      <c r="J54" s="349"/>
      <c r="K54" s="349"/>
      <c r="L54" s="349"/>
      <c r="M54" s="349"/>
      <c r="N54" s="38"/>
      <c r="O54" s="38"/>
      <c r="P54" s="38"/>
      <c r="Q54" s="38"/>
      <c r="R54" s="38"/>
    </row>
    <row r="55" spans="1:18" ht="14.25" x14ac:dyDescent="0.15">
      <c r="A55" s="38"/>
      <c r="B55" s="38"/>
      <c r="C55" s="38"/>
      <c r="D55" s="38"/>
      <c r="E55" s="349"/>
      <c r="F55" s="349"/>
      <c r="G55" s="349"/>
      <c r="H55" s="349"/>
      <c r="I55" s="349"/>
      <c r="J55" s="349"/>
      <c r="K55" s="349"/>
      <c r="L55" s="349"/>
      <c r="M55" s="349"/>
      <c r="N55" s="38"/>
      <c r="O55" s="38"/>
      <c r="P55" s="38"/>
      <c r="Q55" s="38"/>
      <c r="R55" s="38"/>
    </row>
    <row r="56" spans="1:18" ht="14.25" x14ac:dyDescent="0.15">
      <c r="A56" s="38"/>
      <c r="B56" s="38"/>
      <c r="C56" s="38"/>
      <c r="D56" s="38"/>
      <c r="E56" s="349"/>
      <c r="F56" s="349"/>
      <c r="G56" s="349"/>
      <c r="H56" s="349"/>
      <c r="I56" s="349"/>
      <c r="J56" s="349"/>
      <c r="K56" s="349"/>
      <c r="L56" s="349"/>
      <c r="M56" s="349"/>
      <c r="N56" s="38"/>
      <c r="O56" s="38"/>
      <c r="P56" s="38"/>
      <c r="Q56" s="38"/>
      <c r="R56" s="38"/>
    </row>
    <row r="57" spans="1:18" ht="14.25" x14ac:dyDescent="0.15">
      <c r="A57" s="38"/>
      <c r="B57" s="38"/>
      <c r="C57" s="38"/>
      <c r="D57" s="38"/>
      <c r="E57" s="38"/>
      <c r="G57" s="81"/>
      <c r="H57" s="81"/>
      <c r="I57" s="81"/>
      <c r="J57" s="38"/>
      <c r="L57" s="38"/>
      <c r="M57" s="38"/>
      <c r="N57" s="38"/>
      <c r="O57" s="38"/>
      <c r="P57" s="38"/>
      <c r="Q57" s="38"/>
      <c r="R57" s="38"/>
    </row>
    <row r="58" spans="1:18" ht="14.25" x14ac:dyDescent="0.15">
      <c r="A58" s="38"/>
      <c r="B58" s="38"/>
      <c r="C58" s="38"/>
      <c r="D58" s="38"/>
      <c r="E58" s="38"/>
      <c r="F58" s="81"/>
      <c r="G58" s="81"/>
      <c r="H58" s="81"/>
      <c r="I58" s="81"/>
      <c r="J58" s="38"/>
      <c r="L58" s="38"/>
      <c r="M58" s="38"/>
      <c r="N58" s="38"/>
      <c r="O58" s="38"/>
      <c r="P58" s="38"/>
      <c r="Q58" s="38"/>
      <c r="R58" s="38"/>
    </row>
    <row r="59" spans="1:18" ht="14.25" x14ac:dyDescent="0.15">
      <c r="A59" s="38"/>
      <c r="B59" s="38"/>
      <c r="C59" s="38"/>
      <c r="D59" s="38"/>
      <c r="E59" s="38"/>
      <c r="F59" s="38"/>
      <c r="G59" s="38"/>
      <c r="H59" s="38"/>
      <c r="I59" s="38"/>
      <c r="J59" s="38"/>
      <c r="K59" s="38"/>
      <c r="L59" s="38"/>
      <c r="M59" s="38"/>
      <c r="N59" s="38"/>
      <c r="O59" s="38"/>
      <c r="P59" s="38"/>
      <c r="Q59" s="38"/>
      <c r="R59" s="38"/>
    </row>
    <row r="60" spans="1:18" ht="14.25" x14ac:dyDescent="0.15">
      <c r="A60" s="38"/>
      <c r="B60" s="72" t="s">
        <v>8</v>
      </c>
      <c r="C60" s="38" t="s">
        <v>215</v>
      </c>
      <c r="D60" s="38"/>
      <c r="E60" s="38"/>
      <c r="F60" s="38"/>
      <c r="G60" s="38"/>
      <c r="H60" s="38"/>
      <c r="I60" s="38"/>
      <c r="J60" s="38"/>
      <c r="K60" s="38"/>
      <c r="L60" s="38"/>
      <c r="M60" s="38"/>
      <c r="N60" s="38"/>
      <c r="O60" s="38"/>
    </row>
    <row r="61" spans="1:18" ht="14.25" x14ac:dyDescent="0.15">
      <c r="A61" s="38"/>
      <c r="B61" s="76"/>
      <c r="C61" s="76"/>
      <c r="D61" s="76"/>
      <c r="E61" s="76"/>
      <c r="F61" s="76"/>
      <c r="G61" s="76"/>
      <c r="H61" s="76"/>
      <c r="I61" s="76"/>
      <c r="J61" s="76"/>
      <c r="K61" s="76"/>
      <c r="L61" s="21"/>
      <c r="M61" s="38"/>
      <c r="N61" s="38"/>
      <c r="O61" s="38"/>
      <c r="P61" s="38"/>
      <c r="Q61" s="38"/>
      <c r="R61" s="38"/>
    </row>
    <row r="62" spans="1:18" ht="14.25" x14ac:dyDescent="0.15">
      <c r="A62" s="38"/>
      <c r="B62" s="85"/>
      <c r="C62" s="76"/>
      <c r="D62" s="78"/>
      <c r="E62" s="76"/>
      <c r="F62" s="76"/>
      <c r="G62" s="76"/>
      <c r="H62" s="76"/>
      <c r="I62" s="76"/>
      <c r="J62" s="76"/>
      <c r="K62" s="76"/>
      <c r="L62" s="21"/>
      <c r="M62" s="38"/>
      <c r="N62" s="38"/>
      <c r="O62" s="38"/>
      <c r="P62" s="38"/>
      <c r="Q62" s="38"/>
      <c r="R62" s="38"/>
    </row>
    <row r="63" spans="1:18" ht="14.25" customHeight="1" x14ac:dyDescent="0.15">
      <c r="A63" s="38"/>
      <c r="B63" s="74"/>
      <c r="C63" s="75"/>
      <c r="D63" s="75"/>
      <c r="E63" s="75"/>
      <c r="F63" s="75"/>
      <c r="G63" s="75"/>
      <c r="H63" s="75"/>
      <c r="I63" s="75"/>
      <c r="J63" s="75"/>
      <c r="K63" s="75"/>
      <c r="L63" s="75"/>
      <c r="M63" s="75"/>
      <c r="N63" s="38"/>
      <c r="O63" s="38"/>
      <c r="P63" s="38"/>
      <c r="Q63" s="38"/>
      <c r="R63" s="38"/>
    </row>
    <row r="64" spans="1:18" ht="14.25" x14ac:dyDescent="0.15">
      <c r="A64" s="38"/>
      <c r="B64" s="74"/>
      <c r="C64" s="75"/>
      <c r="D64" s="75"/>
      <c r="E64" s="75"/>
      <c r="F64" s="75"/>
      <c r="G64" s="75"/>
      <c r="H64" s="75"/>
      <c r="I64" s="75"/>
      <c r="J64" s="75"/>
      <c r="K64" s="75"/>
      <c r="L64" s="75"/>
      <c r="M64" s="75"/>
      <c r="N64" s="38"/>
      <c r="O64" s="38"/>
      <c r="P64" s="38"/>
      <c r="Q64" s="38"/>
      <c r="R64" s="38"/>
    </row>
    <row r="65" spans="1:18" ht="14.25" x14ac:dyDescent="0.15">
      <c r="A65" s="38"/>
      <c r="B65" s="38"/>
      <c r="C65" s="75"/>
      <c r="D65" s="75"/>
      <c r="E65" s="75"/>
      <c r="F65" s="75"/>
      <c r="G65" s="75"/>
      <c r="H65" s="75"/>
      <c r="I65" s="75"/>
      <c r="J65" s="38"/>
      <c r="K65" s="38"/>
      <c r="L65" s="38"/>
      <c r="M65" s="38"/>
      <c r="N65" s="38"/>
      <c r="O65" s="38"/>
      <c r="P65" s="38"/>
      <c r="Q65" s="38"/>
      <c r="R65" s="38"/>
    </row>
    <row r="66" spans="1:18" ht="14.25" x14ac:dyDescent="0.15">
      <c r="A66" s="38"/>
      <c r="B66" s="38"/>
      <c r="C66" s="75"/>
      <c r="D66" s="75"/>
      <c r="E66" s="75"/>
      <c r="F66" s="75"/>
      <c r="G66" s="75"/>
      <c r="H66" s="75"/>
      <c r="I66" s="75"/>
      <c r="J66" s="38"/>
      <c r="K66" s="38"/>
      <c r="L66" s="38"/>
      <c r="M66" s="38"/>
      <c r="N66" s="38"/>
      <c r="O66" s="38"/>
      <c r="P66" s="38"/>
      <c r="Q66" s="38"/>
      <c r="R66" s="38"/>
    </row>
    <row r="67" spans="1:18" ht="14.25" x14ac:dyDescent="0.15">
      <c r="A67" s="38"/>
      <c r="B67" s="38"/>
      <c r="C67" s="38"/>
      <c r="D67" s="38"/>
      <c r="E67" s="38"/>
      <c r="F67" s="38"/>
      <c r="G67" s="38"/>
      <c r="H67" s="38"/>
      <c r="I67" s="38"/>
      <c r="J67" s="38"/>
      <c r="K67" s="38"/>
      <c r="L67" s="38"/>
      <c r="M67" s="38"/>
      <c r="N67" s="38"/>
      <c r="O67" s="38"/>
      <c r="P67" s="38"/>
      <c r="Q67" s="38"/>
      <c r="R67" s="38"/>
    </row>
    <row r="68" spans="1:18" ht="14.25" x14ac:dyDescent="0.15">
      <c r="A68" s="38"/>
      <c r="B68" s="38"/>
      <c r="C68" s="38"/>
      <c r="D68" s="38"/>
      <c r="E68" s="38"/>
      <c r="F68" s="38"/>
      <c r="G68" s="38"/>
      <c r="H68" s="38"/>
      <c r="I68" s="38"/>
      <c r="J68" s="38"/>
      <c r="K68" s="38"/>
      <c r="L68" s="38"/>
      <c r="M68" s="38"/>
      <c r="N68" s="38"/>
      <c r="O68" s="38"/>
      <c r="P68" s="38"/>
      <c r="Q68" s="38"/>
      <c r="R68" s="38"/>
    </row>
    <row r="69" spans="1:18" ht="14.25" x14ac:dyDescent="0.15">
      <c r="A69" s="38"/>
      <c r="B69" s="38"/>
      <c r="C69" s="38"/>
      <c r="D69" s="38"/>
      <c r="E69" s="38"/>
      <c r="F69" s="38"/>
      <c r="G69" s="38"/>
      <c r="H69" s="38"/>
      <c r="I69" s="38"/>
      <c r="J69" s="38"/>
      <c r="K69" s="38"/>
      <c r="L69" s="38"/>
      <c r="M69" s="38"/>
      <c r="N69" s="38"/>
      <c r="O69" s="38"/>
      <c r="P69" s="38"/>
      <c r="Q69" s="38"/>
      <c r="R69" s="38"/>
    </row>
    <row r="70" spans="1:18" ht="14.25" x14ac:dyDescent="0.15">
      <c r="A70" s="38"/>
      <c r="B70" s="38"/>
      <c r="C70" s="38"/>
      <c r="D70" s="38"/>
      <c r="E70" s="38"/>
      <c r="F70" s="38"/>
      <c r="G70" s="38"/>
      <c r="H70" s="38"/>
      <c r="I70" s="38"/>
      <c r="J70" s="38"/>
      <c r="K70" s="38"/>
      <c r="L70" s="38"/>
      <c r="M70" s="38"/>
      <c r="N70" s="38"/>
      <c r="O70" s="38"/>
      <c r="P70" s="38"/>
      <c r="Q70" s="38"/>
      <c r="R70" s="38"/>
    </row>
  </sheetData>
  <mergeCells count="13">
    <mergeCell ref="L3:M3"/>
    <mergeCell ref="F7:H7"/>
    <mergeCell ref="B12:L12"/>
    <mergeCell ref="B14:L14"/>
    <mergeCell ref="B17:M17"/>
    <mergeCell ref="B19:M19"/>
    <mergeCell ref="E47:M49"/>
    <mergeCell ref="E54:M56"/>
    <mergeCell ref="F24:M24"/>
    <mergeCell ref="B21:M21"/>
    <mergeCell ref="B24:E24"/>
    <mergeCell ref="B31:L31"/>
    <mergeCell ref="B26:M28"/>
  </mergeCells>
  <phoneticPr fontId="5"/>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I27"/>
  <sheetViews>
    <sheetView view="pageBreakPreview" zoomScaleSheetLayoutView="100" workbookViewId="0">
      <selection activeCell="I12" sqref="I12"/>
    </sheetView>
  </sheetViews>
  <sheetFormatPr defaultColWidth="9" defaultRowHeight="13.5" x14ac:dyDescent="0.15"/>
  <cols>
    <col min="1" max="1" width="4.75" style="85" customWidth="1"/>
    <col min="2" max="3" width="8.75" style="85" customWidth="1"/>
    <col min="4" max="5" width="14.125" style="85" customWidth="1"/>
    <col min="6" max="7" width="9" style="85"/>
    <col min="8" max="8" width="15.625" style="85" customWidth="1"/>
    <col min="9" max="9" width="15.25" style="85" customWidth="1"/>
    <col min="10" max="16384" width="9" style="85"/>
  </cols>
  <sheetData>
    <row r="1" spans="1:9" ht="14.25" x14ac:dyDescent="0.15">
      <c r="A1" s="186"/>
      <c r="B1" s="192"/>
      <c r="H1" s="200" t="s">
        <v>130</v>
      </c>
    </row>
    <row r="2" spans="1:9" ht="14.25" x14ac:dyDescent="0.15">
      <c r="A2" s="187"/>
      <c r="B2" s="193" t="s">
        <v>81</v>
      </c>
    </row>
    <row r="3" spans="1:9" ht="14.25" customHeight="1" x14ac:dyDescent="0.15">
      <c r="B3" s="76"/>
    </row>
    <row r="4" spans="1:9" ht="14.25" x14ac:dyDescent="0.15">
      <c r="A4" s="451" t="s">
        <v>65</v>
      </c>
      <c r="B4" s="451"/>
      <c r="C4" s="451"/>
      <c r="D4" s="451"/>
      <c r="E4" s="451"/>
      <c r="F4" s="451"/>
      <c r="G4" s="451"/>
      <c r="H4" s="451"/>
    </row>
    <row r="6" spans="1:9" ht="30" customHeight="1" x14ac:dyDescent="0.15">
      <c r="A6" s="452" t="s">
        <v>151</v>
      </c>
      <c r="B6" s="453"/>
      <c r="C6" s="453"/>
      <c r="D6" s="453"/>
      <c r="E6" s="453"/>
      <c r="F6" s="453"/>
      <c r="G6" s="453"/>
      <c r="H6" s="453"/>
    </row>
    <row r="8" spans="1:9" ht="14.25" x14ac:dyDescent="0.15">
      <c r="A8" s="26"/>
      <c r="B8" s="26"/>
      <c r="C8" s="26"/>
    </row>
    <row r="9" spans="1:9" ht="14.25" x14ac:dyDescent="0.15">
      <c r="H9" s="201" t="s">
        <v>38</v>
      </c>
    </row>
    <row r="10" spans="1:9" ht="36.75" customHeight="1" x14ac:dyDescent="0.15">
      <c r="A10" s="454" t="s">
        <v>138</v>
      </c>
      <c r="B10" s="443"/>
      <c r="C10" s="444"/>
      <c r="D10" s="194" t="s">
        <v>2</v>
      </c>
      <c r="E10" s="194" t="s">
        <v>21</v>
      </c>
      <c r="F10" s="198" t="s">
        <v>154</v>
      </c>
      <c r="G10" s="199" t="s">
        <v>18</v>
      </c>
      <c r="H10" s="199" t="s">
        <v>15</v>
      </c>
      <c r="I10" s="206"/>
    </row>
    <row r="11" spans="1:9" ht="18" customHeight="1" x14ac:dyDescent="0.15">
      <c r="A11" s="442" t="s">
        <v>148</v>
      </c>
      <c r="B11" s="443"/>
      <c r="C11" s="444"/>
      <c r="D11" s="195"/>
      <c r="E11" s="195"/>
      <c r="F11" s="195"/>
      <c r="G11" s="448" t="s">
        <v>113</v>
      </c>
      <c r="H11" s="202">
        <f t="shared" ref="H11:H18" si="0">ROUNDDOWN(E11*F11*1/3,0)</f>
        <v>0</v>
      </c>
    </row>
    <row r="12" spans="1:9" ht="18" customHeight="1" x14ac:dyDescent="0.15">
      <c r="A12" s="445"/>
      <c r="B12" s="446"/>
      <c r="C12" s="447"/>
      <c r="D12" s="196"/>
      <c r="E12" s="196"/>
      <c r="F12" s="196"/>
      <c r="G12" s="449"/>
      <c r="H12" s="203">
        <f t="shared" si="0"/>
        <v>0</v>
      </c>
    </row>
    <row r="13" spans="1:9" ht="18" customHeight="1" x14ac:dyDescent="0.15">
      <c r="A13" s="442" t="s">
        <v>142</v>
      </c>
      <c r="B13" s="443"/>
      <c r="C13" s="444"/>
      <c r="D13" s="195"/>
      <c r="E13" s="195"/>
      <c r="F13" s="195"/>
      <c r="G13" s="449"/>
      <c r="H13" s="202">
        <f t="shared" si="0"/>
        <v>0</v>
      </c>
      <c r="I13"/>
    </row>
    <row r="14" spans="1:9" ht="18" customHeight="1" x14ac:dyDescent="0.15">
      <c r="A14" s="445"/>
      <c r="B14" s="446"/>
      <c r="C14" s="447"/>
      <c r="D14" s="196"/>
      <c r="E14" s="196"/>
      <c r="F14" s="196"/>
      <c r="G14" s="449"/>
      <c r="H14" s="203">
        <f t="shared" si="0"/>
        <v>0</v>
      </c>
      <c r="I14" s="207"/>
    </row>
    <row r="15" spans="1:9" ht="18" customHeight="1" x14ac:dyDescent="0.15">
      <c r="A15" s="442" t="s">
        <v>139</v>
      </c>
      <c r="B15" s="443"/>
      <c r="C15" s="444"/>
      <c r="D15" s="195"/>
      <c r="E15" s="195"/>
      <c r="F15" s="195"/>
      <c r="G15" s="449"/>
      <c r="H15" s="202">
        <f t="shared" si="0"/>
        <v>0</v>
      </c>
      <c r="I15" s="207"/>
    </row>
    <row r="16" spans="1:9" ht="18" customHeight="1" x14ac:dyDescent="0.15">
      <c r="A16" s="445"/>
      <c r="B16" s="446"/>
      <c r="C16" s="447"/>
      <c r="D16" s="196"/>
      <c r="E16" s="196"/>
      <c r="F16" s="196"/>
      <c r="G16" s="449"/>
      <c r="H16" s="203">
        <f t="shared" si="0"/>
        <v>0</v>
      </c>
      <c r="I16" s="207"/>
    </row>
    <row r="17" spans="1:8" ht="18.75" customHeight="1" x14ac:dyDescent="0.15">
      <c r="A17" s="442" t="s">
        <v>100</v>
      </c>
      <c r="B17" s="443"/>
      <c r="C17" s="444"/>
      <c r="D17" s="195">
        <f>SUM(D11,D13,D15)</f>
        <v>0</v>
      </c>
      <c r="E17" s="195">
        <f>SUM(E11,E13,E15)</f>
        <v>0</v>
      </c>
      <c r="F17" s="195"/>
      <c r="G17" s="449"/>
      <c r="H17" s="202">
        <f t="shared" si="0"/>
        <v>0</v>
      </c>
    </row>
    <row r="18" spans="1:8" ht="17.25" customHeight="1" x14ac:dyDescent="0.15">
      <c r="A18" s="445"/>
      <c r="B18" s="446"/>
      <c r="C18" s="447"/>
      <c r="D18" s="196">
        <f>SUM(D12,D14,D16)</f>
        <v>0</v>
      </c>
      <c r="E18" s="196">
        <f>SUM(E12,E14,E16)</f>
        <v>0</v>
      </c>
      <c r="F18" s="196"/>
      <c r="G18" s="450"/>
      <c r="H18" s="204">
        <f t="shared" si="0"/>
        <v>0</v>
      </c>
    </row>
    <row r="19" spans="1:8" ht="8.25" customHeight="1" x14ac:dyDescent="0.15">
      <c r="A19" s="189"/>
      <c r="B19" s="189"/>
      <c r="C19" s="189"/>
      <c r="D19" s="197"/>
      <c r="E19" s="197"/>
      <c r="F19" s="197"/>
      <c r="G19" s="156"/>
      <c r="H19" s="205"/>
    </row>
    <row r="20" spans="1:8" x14ac:dyDescent="0.15">
      <c r="A20" s="190" t="s">
        <v>41</v>
      </c>
      <c r="B20" s="190"/>
      <c r="C20" s="190"/>
    </row>
    <row r="21" spans="1:8" ht="28.5" customHeight="1" x14ac:dyDescent="0.15">
      <c r="A21" s="455" t="s">
        <v>90</v>
      </c>
      <c r="B21" s="455"/>
      <c r="C21" s="455"/>
      <c r="D21" s="455"/>
      <c r="E21" s="455"/>
      <c r="F21" s="455"/>
      <c r="G21" s="455"/>
      <c r="H21" s="455"/>
    </row>
    <row r="22" spans="1:8" ht="35.25" customHeight="1" x14ac:dyDescent="0.15">
      <c r="A22" s="441" t="s">
        <v>43</v>
      </c>
      <c r="B22" s="441"/>
      <c r="C22" s="441"/>
      <c r="D22" s="441"/>
      <c r="E22" s="441"/>
      <c r="F22" s="441"/>
      <c r="G22" s="441"/>
      <c r="H22" s="441"/>
    </row>
    <row r="23" spans="1:8" x14ac:dyDescent="0.15">
      <c r="A23" s="441" t="s">
        <v>88</v>
      </c>
      <c r="B23" s="441"/>
      <c r="C23" s="441"/>
      <c r="D23" s="441"/>
      <c r="E23" s="441"/>
      <c r="F23" s="441"/>
      <c r="G23" s="441"/>
      <c r="H23" s="441"/>
    </row>
    <row r="24" spans="1:8" x14ac:dyDescent="0.15">
      <c r="A24" s="191"/>
      <c r="B24" s="191"/>
      <c r="C24" s="191"/>
      <c r="D24" s="191"/>
      <c r="E24" s="191"/>
      <c r="F24" s="191"/>
      <c r="G24" s="191"/>
      <c r="H24" s="191"/>
    </row>
    <row r="25" spans="1:8" x14ac:dyDescent="0.15">
      <c r="A25" s="191"/>
      <c r="B25" s="191"/>
      <c r="C25" s="191"/>
      <c r="D25" s="191"/>
      <c r="E25" s="191"/>
      <c r="F25" s="191"/>
      <c r="G25" s="191"/>
      <c r="H25" s="191"/>
    </row>
    <row r="27" spans="1:8" x14ac:dyDescent="0.15">
      <c r="H27" s="200"/>
    </row>
  </sheetData>
  <mergeCells count="11">
    <mergeCell ref="A4:H4"/>
    <mergeCell ref="A6:H6"/>
    <mergeCell ref="A10:C10"/>
    <mergeCell ref="A21:H21"/>
    <mergeCell ref="A22:H22"/>
    <mergeCell ref="A23:H23"/>
    <mergeCell ref="A11:C12"/>
    <mergeCell ref="A13:C14"/>
    <mergeCell ref="A15:C16"/>
    <mergeCell ref="A17:C18"/>
    <mergeCell ref="G11:G18"/>
  </mergeCells>
  <phoneticPr fontId="5"/>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H31"/>
  <sheetViews>
    <sheetView view="pageBreakPreview" zoomScaleSheetLayoutView="100" workbookViewId="0">
      <selection activeCell="D10" sqref="D10:D11"/>
    </sheetView>
  </sheetViews>
  <sheetFormatPr defaultColWidth="9" defaultRowHeight="13.5" x14ac:dyDescent="0.15"/>
  <cols>
    <col min="1" max="1" width="4.75" style="85" customWidth="1"/>
    <col min="2" max="2" width="8.625" style="85" customWidth="1"/>
    <col min="3" max="3" width="7.125" style="85" customWidth="1"/>
    <col min="4" max="4" width="13.625" style="85" customWidth="1"/>
    <col min="5" max="5" width="15.25" style="85" customWidth="1"/>
    <col min="6" max="7" width="9" style="85"/>
    <col min="8" max="9" width="15.25" style="85" customWidth="1"/>
    <col min="10" max="16384" width="9" style="85"/>
  </cols>
  <sheetData>
    <row r="1" spans="1:8" ht="14.25" x14ac:dyDescent="0.15">
      <c r="A1" s="186"/>
      <c r="B1" s="192"/>
      <c r="H1" s="200" t="s">
        <v>152</v>
      </c>
    </row>
    <row r="2" spans="1:8" ht="14.25" x14ac:dyDescent="0.15">
      <c r="A2" s="187"/>
      <c r="B2" s="193" t="s">
        <v>81</v>
      </c>
    </row>
    <row r="3" spans="1:8" ht="14.25" x14ac:dyDescent="0.15">
      <c r="A3" s="451" t="s">
        <v>65</v>
      </c>
      <c r="B3" s="451"/>
      <c r="C3" s="451"/>
      <c r="D3" s="451"/>
      <c r="E3" s="451"/>
      <c r="F3" s="451"/>
      <c r="G3" s="451"/>
      <c r="H3" s="451"/>
    </row>
    <row r="5" spans="1:8" ht="14.25" x14ac:dyDescent="0.15">
      <c r="A5" s="208" t="s">
        <v>150</v>
      </c>
      <c r="B5" s="26"/>
      <c r="C5" s="26"/>
    </row>
    <row r="7" spans="1:8" ht="14.25" x14ac:dyDescent="0.15">
      <c r="A7" s="26" t="s">
        <v>144</v>
      </c>
      <c r="B7" s="26"/>
      <c r="C7" s="26"/>
    </row>
    <row r="8" spans="1:8" ht="14.25" x14ac:dyDescent="0.15">
      <c r="H8" s="201" t="s">
        <v>38</v>
      </c>
    </row>
    <row r="9" spans="1:8" ht="40.5" customHeight="1" x14ac:dyDescent="0.15">
      <c r="A9" s="456" t="s">
        <v>68</v>
      </c>
      <c r="B9" s="457"/>
      <c r="C9" s="458"/>
      <c r="D9" s="221" t="s">
        <v>2</v>
      </c>
      <c r="E9" s="221" t="s">
        <v>21</v>
      </c>
      <c r="F9" s="198" t="s">
        <v>154</v>
      </c>
      <c r="G9" s="228" t="s">
        <v>18</v>
      </c>
      <c r="H9" s="228" t="s">
        <v>15</v>
      </c>
    </row>
    <row r="10" spans="1:8" ht="18" customHeight="1" x14ac:dyDescent="0.15">
      <c r="A10" s="209" t="s">
        <v>155</v>
      </c>
      <c r="B10" s="213"/>
      <c r="C10" s="216" t="s">
        <v>50</v>
      </c>
      <c r="D10" s="195"/>
      <c r="E10" s="195"/>
      <c r="F10" s="224"/>
      <c r="G10" s="462" t="s">
        <v>113</v>
      </c>
      <c r="H10" s="229">
        <f>ROUNDDOWN(E10*F10*1/3,0)</f>
        <v>0</v>
      </c>
    </row>
    <row r="11" spans="1:8" ht="18" customHeight="1" x14ac:dyDescent="0.15">
      <c r="A11" s="210"/>
      <c r="B11" s="214"/>
      <c r="C11" s="217" t="s">
        <v>40</v>
      </c>
      <c r="D11" s="196"/>
      <c r="E11" s="196"/>
      <c r="F11" s="225"/>
      <c r="G11" s="463"/>
      <c r="H11" s="230">
        <f>ROUNDDOWN(E11*F11*1/3,0)</f>
        <v>0</v>
      </c>
    </row>
    <row r="13" spans="1:8" x14ac:dyDescent="0.15">
      <c r="A13" s="191"/>
      <c r="B13" s="191"/>
      <c r="C13" s="191"/>
      <c r="D13" s="191"/>
      <c r="E13" s="191"/>
      <c r="F13" s="191"/>
      <c r="G13" s="191"/>
      <c r="H13" s="191"/>
    </row>
    <row r="14" spans="1:8" ht="14.25" x14ac:dyDescent="0.15">
      <c r="A14" s="26" t="s">
        <v>171</v>
      </c>
      <c r="B14" s="26"/>
      <c r="C14" s="26"/>
      <c r="D14"/>
      <c r="E14"/>
      <c r="F14"/>
      <c r="G14"/>
      <c r="H14"/>
    </row>
    <row r="15" spans="1:8" ht="14.25" x14ac:dyDescent="0.15">
      <c r="A15"/>
      <c r="B15"/>
      <c r="C15"/>
      <c r="D15"/>
      <c r="E15"/>
      <c r="F15"/>
      <c r="G15"/>
      <c r="H15" s="201" t="s">
        <v>38</v>
      </c>
    </row>
    <row r="16" spans="1:8" ht="24" x14ac:dyDescent="0.15">
      <c r="A16" s="459" t="s">
        <v>68</v>
      </c>
      <c r="B16" s="460"/>
      <c r="C16" s="461"/>
      <c r="D16" s="194" t="s">
        <v>2</v>
      </c>
      <c r="E16" s="194" t="s">
        <v>21</v>
      </c>
      <c r="F16" s="198" t="s">
        <v>172</v>
      </c>
      <c r="G16" s="199" t="s">
        <v>18</v>
      </c>
      <c r="H16" s="199" t="s">
        <v>15</v>
      </c>
    </row>
    <row r="17" spans="1:8" ht="18.75" customHeight="1" x14ac:dyDescent="0.15">
      <c r="A17" s="211" t="s">
        <v>155</v>
      </c>
      <c r="B17" s="213"/>
      <c r="C17" s="218" t="s">
        <v>50</v>
      </c>
      <c r="D17" s="222"/>
      <c r="E17" s="222"/>
      <c r="F17" s="226"/>
      <c r="G17" s="464" t="s">
        <v>113</v>
      </c>
      <c r="H17" s="229">
        <f>ROUNDDOWN(E17*F17*1/3,0)</f>
        <v>0</v>
      </c>
    </row>
    <row r="18" spans="1:8" ht="18.75" customHeight="1" x14ac:dyDescent="0.15">
      <c r="A18" s="212"/>
      <c r="B18" s="214"/>
      <c r="C18" s="219" t="s">
        <v>40</v>
      </c>
      <c r="D18" s="223"/>
      <c r="E18" s="223"/>
      <c r="F18" s="227"/>
      <c r="G18" s="465"/>
      <c r="H18" s="230">
        <f>ROUNDDOWN(E18*F18*1/3,0)</f>
        <v>0</v>
      </c>
    </row>
    <row r="19" spans="1:8" x14ac:dyDescent="0.15">
      <c r="A19" s="191"/>
      <c r="B19" s="191"/>
      <c r="C19" s="191"/>
      <c r="D19" s="191"/>
      <c r="E19" s="191"/>
      <c r="F19" s="191"/>
      <c r="G19" s="191"/>
      <c r="H19" s="191"/>
    </row>
    <row r="20" spans="1:8" x14ac:dyDescent="0.15">
      <c r="A20" s="191"/>
      <c r="B20" s="191"/>
      <c r="C20" s="191"/>
      <c r="D20" s="191"/>
      <c r="E20" s="191"/>
      <c r="F20" s="191"/>
      <c r="G20" s="191"/>
      <c r="H20" s="191"/>
    </row>
    <row r="22" spans="1:8" x14ac:dyDescent="0.15">
      <c r="A22" s="190" t="s">
        <v>41</v>
      </c>
      <c r="B22" s="85" t="s">
        <v>32</v>
      </c>
    </row>
    <row r="23" spans="1:8" x14ac:dyDescent="0.15">
      <c r="B23" s="85" t="s">
        <v>109</v>
      </c>
    </row>
    <row r="24" spans="1:8" x14ac:dyDescent="0.15">
      <c r="B24" s="85" t="s">
        <v>181</v>
      </c>
    </row>
    <row r="25" spans="1:8" x14ac:dyDescent="0.15">
      <c r="B25" s="215" t="s">
        <v>183</v>
      </c>
    </row>
    <row r="26" spans="1:8" x14ac:dyDescent="0.15">
      <c r="B26" s="85" t="s">
        <v>137</v>
      </c>
    </row>
    <row r="27" spans="1:8" ht="13.5" customHeight="1" x14ac:dyDescent="0.15">
      <c r="B27" s="85" t="s">
        <v>153</v>
      </c>
    </row>
    <row r="28" spans="1:8" ht="13.5" customHeight="1" x14ac:dyDescent="0.15">
      <c r="A28" s="191" t="s">
        <v>51</v>
      </c>
      <c r="B28" s="85" t="s">
        <v>161</v>
      </c>
      <c r="C28" s="191"/>
      <c r="D28" s="191"/>
      <c r="E28" s="191"/>
      <c r="F28" s="191"/>
      <c r="G28" s="191"/>
      <c r="H28" s="191"/>
    </row>
    <row r="29" spans="1:8" ht="15" customHeight="1" x14ac:dyDescent="0.15">
      <c r="A29" s="190"/>
      <c r="B29" s="190" t="s">
        <v>185</v>
      </c>
      <c r="C29" s="190"/>
    </row>
    <row r="30" spans="1:8" x14ac:dyDescent="0.15">
      <c r="A30" s="190"/>
      <c r="B30" s="190" t="s">
        <v>186</v>
      </c>
      <c r="C30" s="190"/>
    </row>
    <row r="31" spans="1:8" ht="18" customHeight="1" x14ac:dyDescent="0.15">
      <c r="B31" s="190" t="s">
        <v>175</v>
      </c>
      <c r="C31" s="220"/>
    </row>
  </sheetData>
  <mergeCells count="5">
    <mergeCell ref="A3:H3"/>
    <mergeCell ref="A9:C9"/>
    <mergeCell ref="A16:C16"/>
    <mergeCell ref="G10:G11"/>
    <mergeCell ref="G17:G18"/>
  </mergeCells>
  <phoneticPr fontId="5"/>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E25"/>
  <sheetViews>
    <sheetView view="pageBreakPreview" topLeftCell="A2" zoomScaleSheetLayoutView="100" workbookViewId="0">
      <selection activeCell="A17" sqref="A17:E17"/>
    </sheetView>
  </sheetViews>
  <sheetFormatPr defaultRowHeight="13.5" x14ac:dyDescent="0.15"/>
  <cols>
    <col min="1" max="1" width="16.125" customWidth="1"/>
    <col min="2" max="4" width="14.375" customWidth="1"/>
    <col min="5" max="5" width="24.75" customWidth="1"/>
  </cols>
  <sheetData>
    <row r="1" spans="1:5" hidden="1" x14ac:dyDescent="0.15">
      <c r="A1" s="231"/>
      <c r="B1" s="231"/>
      <c r="C1" s="231"/>
      <c r="D1" s="231"/>
      <c r="E1" s="231"/>
    </row>
    <row r="2" spans="1:5" ht="13.5" customHeight="1" x14ac:dyDescent="0.15">
      <c r="A2" s="232"/>
      <c r="C2" s="231"/>
      <c r="D2" s="231"/>
      <c r="E2" s="59" t="s">
        <v>162</v>
      </c>
    </row>
    <row r="3" spans="1:5" x14ac:dyDescent="0.15">
      <c r="A3" s="233" t="s">
        <v>81</v>
      </c>
      <c r="C3" s="231"/>
      <c r="D3" s="231"/>
      <c r="E3" s="246"/>
    </row>
    <row r="4" spans="1:5" ht="14.25" x14ac:dyDescent="0.15">
      <c r="A4" s="234"/>
      <c r="B4" s="234"/>
      <c r="C4" s="234"/>
      <c r="D4" s="234"/>
      <c r="E4" s="234"/>
    </row>
    <row r="5" spans="1:5" ht="14.25" x14ac:dyDescent="0.15">
      <c r="A5" s="479" t="s">
        <v>91</v>
      </c>
      <c r="B5" s="479"/>
      <c r="C5" s="479"/>
      <c r="D5" s="479"/>
      <c r="E5" s="479"/>
    </row>
    <row r="6" spans="1:5" ht="14.25" x14ac:dyDescent="0.15">
      <c r="A6" s="235"/>
      <c r="B6" s="235"/>
      <c r="C6" s="235"/>
      <c r="D6" s="235"/>
      <c r="E6" s="235"/>
    </row>
    <row r="7" spans="1:5" ht="18" customHeight="1" x14ac:dyDescent="0.15">
      <c r="A7" s="236" t="s">
        <v>69</v>
      </c>
      <c r="B7" s="480"/>
      <c r="C7" s="481"/>
      <c r="D7" s="481"/>
      <c r="E7" s="482"/>
    </row>
    <row r="8" spans="1:5" ht="9" customHeight="1" x14ac:dyDescent="0.15">
      <c r="A8" s="237"/>
      <c r="B8" s="235"/>
      <c r="C8" s="235"/>
      <c r="D8" s="235"/>
      <c r="E8" s="235"/>
    </row>
    <row r="9" spans="1:5" ht="14.25" x14ac:dyDescent="0.15">
      <c r="A9" s="231"/>
      <c r="B9" s="231"/>
      <c r="C9" s="231"/>
      <c r="D9" s="231"/>
      <c r="E9" s="247" t="s">
        <v>56</v>
      </c>
    </row>
    <row r="10" spans="1:5" ht="31.5" customHeight="1" x14ac:dyDescent="0.15">
      <c r="A10" s="483" t="s">
        <v>168</v>
      </c>
      <c r="B10" s="485" t="s">
        <v>166</v>
      </c>
      <c r="C10" s="487" t="s">
        <v>169</v>
      </c>
      <c r="D10" s="485" t="s">
        <v>97</v>
      </c>
      <c r="E10" s="248" t="s">
        <v>89</v>
      </c>
    </row>
    <row r="11" spans="1:5" ht="25.5" customHeight="1" x14ac:dyDescent="0.15">
      <c r="A11" s="484"/>
      <c r="B11" s="486"/>
      <c r="C11" s="488"/>
      <c r="D11" s="486"/>
      <c r="E11" s="249" t="s">
        <v>140</v>
      </c>
    </row>
    <row r="12" spans="1:5" ht="39.75" customHeight="1" x14ac:dyDescent="0.15">
      <c r="A12" s="238"/>
      <c r="B12" s="242"/>
      <c r="C12" s="244"/>
      <c r="D12" s="489"/>
      <c r="E12" s="250">
        <f>A12*(C12-D12)</f>
        <v>0</v>
      </c>
    </row>
    <row r="13" spans="1:5" ht="39.75" customHeight="1" x14ac:dyDescent="0.15">
      <c r="A13" s="239"/>
      <c r="B13" s="243"/>
      <c r="C13" s="245"/>
      <c r="D13" s="490"/>
      <c r="E13" s="251">
        <f>A13*(C13-D12)</f>
        <v>0</v>
      </c>
    </row>
    <row r="14" spans="1:5" x14ac:dyDescent="0.15">
      <c r="A14" s="240" t="s">
        <v>13</v>
      </c>
      <c r="B14" s="231"/>
      <c r="C14" s="231"/>
      <c r="D14" s="231"/>
      <c r="E14" s="231"/>
    </row>
    <row r="15" spans="1:5" ht="21.75" customHeight="1" x14ac:dyDescent="0.15">
      <c r="A15" s="475" t="s">
        <v>32</v>
      </c>
      <c r="B15" s="475"/>
      <c r="C15" s="475"/>
      <c r="D15" s="475"/>
      <c r="E15" s="475"/>
    </row>
    <row r="16" spans="1:5" ht="33.75" customHeight="1" x14ac:dyDescent="0.15">
      <c r="A16" s="474" t="s">
        <v>72</v>
      </c>
      <c r="B16" s="475"/>
      <c r="C16" s="475"/>
      <c r="D16" s="475"/>
      <c r="E16" s="475"/>
    </row>
    <row r="17" spans="1:5" ht="36.75" customHeight="1" x14ac:dyDescent="0.15">
      <c r="A17" s="474" t="s">
        <v>98</v>
      </c>
      <c r="B17" s="475"/>
      <c r="C17" s="475"/>
      <c r="D17" s="475"/>
      <c r="E17" s="475"/>
    </row>
    <row r="18" spans="1:5" ht="69.75" customHeight="1" x14ac:dyDescent="0.15">
      <c r="A18" s="474" t="s">
        <v>93</v>
      </c>
      <c r="B18" s="475"/>
      <c r="C18" s="475"/>
      <c r="D18" s="475"/>
      <c r="E18" s="475"/>
    </row>
    <row r="19" spans="1:5" ht="25.5" customHeight="1" x14ac:dyDescent="0.15">
      <c r="A19" s="240" t="s">
        <v>179</v>
      </c>
      <c r="B19" s="231"/>
      <c r="C19" s="231"/>
      <c r="D19" s="231"/>
      <c r="E19" s="231"/>
    </row>
    <row r="20" spans="1:5" ht="22.5" customHeight="1" x14ac:dyDescent="0.15">
      <c r="A20" s="476" t="s">
        <v>94</v>
      </c>
      <c r="B20" s="477"/>
      <c r="C20" s="477"/>
      <c r="D20" s="477" t="s">
        <v>58</v>
      </c>
      <c r="E20" s="478"/>
    </row>
    <row r="21" spans="1:5" ht="22.5" customHeight="1" x14ac:dyDescent="0.15">
      <c r="A21" s="466" t="s">
        <v>95</v>
      </c>
      <c r="B21" s="467"/>
      <c r="C21" s="467"/>
      <c r="D21" s="468">
        <v>0.2</v>
      </c>
      <c r="E21" s="469"/>
    </row>
    <row r="22" spans="1:5" ht="22.5" customHeight="1" x14ac:dyDescent="0.15">
      <c r="A22" s="466" t="s">
        <v>96</v>
      </c>
      <c r="B22" s="467"/>
      <c r="C22" s="467"/>
      <c r="D22" s="468">
        <v>0.4</v>
      </c>
      <c r="E22" s="469"/>
    </row>
    <row r="23" spans="1:5" ht="22.5" customHeight="1" x14ac:dyDescent="0.15">
      <c r="A23" s="466" t="s">
        <v>98</v>
      </c>
      <c r="B23" s="467"/>
      <c r="C23" s="467"/>
      <c r="D23" s="468">
        <v>0.7</v>
      </c>
      <c r="E23" s="469"/>
    </row>
    <row r="24" spans="1:5" ht="22.5" customHeight="1" x14ac:dyDescent="0.15">
      <c r="A24" s="470" t="s">
        <v>99</v>
      </c>
      <c r="B24" s="471"/>
      <c r="C24" s="471"/>
      <c r="D24" s="472">
        <v>1</v>
      </c>
      <c r="E24" s="473"/>
    </row>
    <row r="25" spans="1:5" ht="14.25" x14ac:dyDescent="0.15">
      <c r="A25" s="241"/>
    </row>
  </sheetData>
  <mergeCells count="21">
    <mergeCell ref="A5:E5"/>
    <mergeCell ref="B7:E7"/>
    <mergeCell ref="A15:E15"/>
    <mergeCell ref="A16:E16"/>
    <mergeCell ref="A17:E17"/>
    <mergeCell ref="A10:A11"/>
    <mergeCell ref="B10:B11"/>
    <mergeCell ref="C10:C11"/>
    <mergeCell ref="D10:D11"/>
    <mergeCell ref="D12:D13"/>
    <mergeCell ref="A18:E18"/>
    <mergeCell ref="A20:C20"/>
    <mergeCell ref="D20:E20"/>
    <mergeCell ref="A21:C21"/>
    <mergeCell ref="D21:E21"/>
    <mergeCell ref="A22:C22"/>
    <mergeCell ref="D22:E22"/>
    <mergeCell ref="A23:C23"/>
    <mergeCell ref="D23:E23"/>
    <mergeCell ref="A24:C24"/>
    <mergeCell ref="D24:E24"/>
  </mergeCells>
  <phoneticPr fontId="5"/>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H62"/>
  <sheetViews>
    <sheetView view="pageBreakPreview" zoomScaleSheetLayoutView="100" workbookViewId="0">
      <selection activeCell="H12" sqref="H12"/>
    </sheetView>
  </sheetViews>
  <sheetFormatPr defaultColWidth="9" defaultRowHeight="13.5" x14ac:dyDescent="0.1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x14ac:dyDescent="0.15">
      <c r="A1" s="186"/>
      <c r="B1" s="252"/>
      <c r="C1" s="192"/>
      <c r="D1" s="264"/>
      <c r="E1" s="264"/>
      <c r="F1" s="264"/>
      <c r="G1" s="264"/>
      <c r="H1" s="200" t="s">
        <v>164</v>
      </c>
    </row>
    <row r="2" spans="1:8" ht="14.25" x14ac:dyDescent="0.15">
      <c r="A2" s="187"/>
      <c r="B2" s="253"/>
      <c r="C2" s="193" t="s">
        <v>81</v>
      </c>
      <c r="D2" s="264"/>
      <c r="E2" s="264"/>
      <c r="F2" s="264"/>
      <c r="G2" s="264"/>
      <c r="H2" s="264"/>
    </row>
    <row r="3" spans="1:8" ht="14.25" x14ac:dyDescent="0.15">
      <c r="A3" s="26"/>
      <c r="C3" s="260"/>
      <c r="D3" s="264"/>
      <c r="E3" s="264"/>
      <c r="F3" s="264"/>
      <c r="G3" s="264"/>
      <c r="H3" s="264"/>
    </row>
    <row r="4" spans="1:8" ht="14.25" x14ac:dyDescent="0.15">
      <c r="B4" s="451" t="s">
        <v>55</v>
      </c>
      <c r="C4" s="451"/>
      <c r="D4" s="451"/>
      <c r="E4" s="451"/>
      <c r="F4" s="451"/>
      <c r="G4" s="451"/>
      <c r="H4" s="451"/>
    </row>
    <row r="5" spans="1:8" ht="14.25" x14ac:dyDescent="0.15">
      <c r="B5" s="188"/>
      <c r="C5" s="188"/>
      <c r="D5" s="188"/>
      <c r="E5" s="188"/>
      <c r="F5" s="188"/>
      <c r="G5" s="188"/>
      <c r="H5" s="188"/>
    </row>
    <row r="6" spans="1:8" ht="18" customHeight="1" x14ac:dyDescent="0.15">
      <c r="C6" s="261" t="s">
        <v>69</v>
      </c>
      <c r="D6" s="530"/>
      <c r="E6" s="531"/>
      <c r="F6" s="531"/>
      <c r="G6" s="531"/>
      <c r="H6" s="532"/>
    </row>
    <row r="7" spans="1:8" ht="9" customHeight="1" x14ac:dyDescent="0.15">
      <c r="B7" s="188"/>
      <c r="C7" s="188"/>
      <c r="D7" s="188"/>
      <c r="E7" s="188"/>
      <c r="F7" s="188"/>
      <c r="G7" s="188"/>
      <c r="H7" s="188"/>
    </row>
    <row r="8" spans="1:8" ht="14.25" x14ac:dyDescent="0.15">
      <c r="C8" s="201"/>
      <c r="H8" s="201" t="s">
        <v>56</v>
      </c>
    </row>
    <row r="9" spans="1:8" ht="38.25" customHeight="1" x14ac:dyDescent="0.15">
      <c r="B9" s="442" t="s">
        <v>60</v>
      </c>
      <c r="C9" s="457"/>
      <c r="D9" s="502" t="s">
        <v>37</v>
      </c>
      <c r="E9" s="502" t="s">
        <v>102</v>
      </c>
      <c r="F9" s="502" t="s">
        <v>170</v>
      </c>
      <c r="G9" s="457" t="s">
        <v>73</v>
      </c>
      <c r="H9" s="265" t="s">
        <v>103</v>
      </c>
    </row>
    <row r="10" spans="1:8" ht="24" customHeight="1" x14ac:dyDescent="0.15">
      <c r="B10" s="500"/>
      <c r="C10" s="501"/>
      <c r="D10" s="503"/>
      <c r="E10" s="504"/>
      <c r="F10" s="503"/>
      <c r="G10" s="505"/>
      <c r="H10" s="272" t="s">
        <v>140</v>
      </c>
    </row>
    <row r="11" spans="1:8" ht="22.5" customHeight="1" x14ac:dyDescent="0.15">
      <c r="B11" s="506" t="s">
        <v>156</v>
      </c>
      <c r="C11" s="507"/>
      <c r="D11" s="266"/>
      <c r="E11" s="510"/>
      <c r="F11" s="273"/>
      <c r="G11" s="511"/>
      <c r="H11" s="281">
        <f>D11*(+F11-G11)</f>
        <v>0</v>
      </c>
    </row>
    <row r="12" spans="1:8" ht="22.5" customHeight="1" x14ac:dyDescent="0.15">
      <c r="B12" s="508"/>
      <c r="C12" s="509"/>
      <c r="D12" s="239"/>
      <c r="E12" s="510"/>
      <c r="F12" s="245"/>
      <c r="G12" s="512"/>
      <c r="H12" s="282">
        <f>D12*(+F12-G11)</f>
        <v>0</v>
      </c>
    </row>
    <row r="13" spans="1:8" ht="22.5" customHeight="1" x14ac:dyDescent="0.15">
      <c r="B13" s="506" t="s">
        <v>105</v>
      </c>
      <c r="C13" s="507"/>
      <c r="D13" s="266"/>
      <c r="E13" s="273"/>
      <c r="F13" s="273"/>
      <c r="G13" s="511"/>
      <c r="H13" s="281">
        <f>D13*(+F13-G13)</f>
        <v>0</v>
      </c>
    </row>
    <row r="14" spans="1:8" ht="22.5" customHeight="1" x14ac:dyDescent="0.15">
      <c r="B14" s="508"/>
      <c r="C14" s="509"/>
      <c r="D14" s="239"/>
      <c r="E14" s="245"/>
      <c r="F14" s="245"/>
      <c r="G14" s="512"/>
      <c r="H14" s="282">
        <f>D14*(+F14-G13)</f>
        <v>0</v>
      </c>
    </row>
    <row r="15" spans="1:8" ht="22.5" customHeight="1" x14ac:dyDescent="0.15">
      <c r="B15" s="506" t="s">
        <v>106</v>
      </c>
      <c r="C15" s="507"/>
      <c r="D15" s="266"/>
      <c r="E15" s="510"/>
      <c r="F15" s="273"/>
      <c r="G15" s="511"/>
      <c r="H15" s="281">
        <f>D15*(+F15-G15)</f>
        <v>0</v>
      </c>
    </row>
    <row r="16" spans="1:8" ht="22.5" customHeight="1" x14ac:dyDescent="0.15">
      <c r="B16" s="513"/>
      <c r="C16" s="514"/>
      <c r="D16" s="267"/>
      <c r="E16" s="510"/>
      <c r="F16" s="276"/>
      <c r="G16" s="538"/>
      <c r="H16" s="283">
        <f>D16*(+F16-G15)</f>
        <v>0</v>
      </c>
    </row>
    <row r="17" spans="2:8" ht="22.5" customHeight="1" x14ac:dyDescent="0.15">
      <c r="B17" s="506" t="s">
        <v>107</v>
      </c>
      <c r="C17" s="507"/>
      <c r="D17" s="266"/>
      <c r="E17" s="534"/>
      <c r="F17" s="273"/>
      <c r="G17" s="511"/>
      <c r="H17" s="281">
        <f>D17*(+F17-G17)</f>
        <v>0</v>
      </c>
    </row>
    <row r="18" spans="2:8" ht="22.5" customHeight="1" x14ac:dyDescent="0.15">
      <c r="B18" s="508"/>
      <c r="C18" s="509"/>
      <c r="D18" s="239"/>
      <c r="E18" s="535"/>
      <c r="F18" s="245"/>
      <c r="G18" s="512"/>
      <c r="H18" s="282">
        <f>D18*(+F18-G17)</f>
        <v>0</v>
      </c>
    </row>
    <row r="19" spans="2:8" ht="22.5" customHeight="1" x14ac:dyDescent="0.15">
      <c r="B19" s="536" t="s">
        <v>108</v>
      </c>
      <c r="C19" s="536"/>
      <c r="D19" s="268">
        <f>SUM(D11,D13,D15,D17)</f>
        <v>0</v>
      </c>
      <c r="E19" s="274"/>
      <c r="F19" s="277"/>
      <c r="G19" s="279"/>
      <c r="H19" s="284">
        <f>SUM(H11,H13,H15,H17)</f>
        <v>0</v>
      </c>
    </row>
    <row r="20" spans="2:8" ht="22.5" customHeight="1" x14ac:dyDescent="0.15">
      <c r="B20" s="537"/>
      <c r="C20" s="537"/>
      <c r="D20" s="269">
        <f>SUM(D12,D14,D16,D18)</f>
        <v>0</v>
      </c>
      <c r="E20" s="275"/>
      <c r="F20" s="278"/>
      <c r="G20" s="280"/>
      <c r="H20" s="285">
        <f>SUM(H12,H14,H16,H18)</f>
        <v>0</v>
      </c>
    </row>
    <row r="21" spans="2:8" x14ac:dyDescent="0.15">
      <c r="B21" s="220" t="s">
        <v>36</v>
      </c>
      <c r="C21" s="220"/>
    </row>
    <row r="22" spans="2:8" x14ac:dyDescent="0.15">
      <c r="B22" s="254" t="s">
        <v>193</v>
      </c>
      <c r="C22" s="533" t="s">
        <v>189</v>
      </c>
      <c r="D22" s="533"/>
      <c r="E22" s="533"/>
      <c r="F22" s="533"/>
      <c r="G22" s="533"/>
      <c r="H22" s="533"/>
    </row>
    <row r="23" spans="2:8" ht="30" customHeight="1" x14ac:dyDescent="0.15">
      <c r="B23" s="255" t="s">
        <v>188</v>
      </c>
      <c r="C23" s="529" t="s">
        <v>191</v>
      </c>
      <c r="D23" s="529"/>
      <c r="E23" s="529"/>
      <c r="F23" s="529"/>
      <c r="G23" s="529"/>
      <c r="H23" s="529"/>
    </row>
    <row r="24" spans="2:8" ht="30" customHeight="1" x14ac:dyDescent="0.15">
      <c r="B24" s="255" t="s">
        <v>34</v>
      </c>
      <c r="C24" s="529" t="s">
        <v>190</v>
      </c>
      <c r="D24" s="529"/>
      <c r="E24" s="529"/>
      <c r="F24" s="529"/>
      <c r="G24" s="529"/>
      <c r="H24" s="529"/>
    </row>
    <row r="25" spans="2:8" ht="71.25" customHeight="1" x14ac:dyDescent="0.15">
      <c r="B25" s="255" t="s">
        <v>8</v>
      </c>
      <c r="C25" s="529" t="s">
        <v>35</v>
      </c>
      <c r="D25" s="529"/>
      <c r="E25" s="529"/>
      <c r="F25" s="529"/>
      <c r="G25" s="529"/>
      <c r="H25" s="529"/>
    </row>
    <row r="26" spans="2:8" ht="10.5" customHeight="1" x14ac:dyDescent="0.15">
      <c r="B26" s="256"/>
      <c r="C26" s="256"/>
      <c r="D26" s="270"/>
      <c r="E26" s="270"/>
      <c r="F26" s="270"/>
      <c r="G26" s="270"/>
      <c r="H26" s="270"/>
    </row>
    <row r="27" spans="2:8" x14ac:dyDescent="0.15">
      <c r="B27" s="257" t="s">
        <v>176</v>
      </c>
      <c r="C27" s="257"/>
    </row>
    <row r="28" spans="2:8" ht="24" customHeight="1" x14ac:dyDescent="0.15">
      <c r="B28" s="524" t="s">
        <v>110</v>
      </c>
      <c r="C28" s="524"/>
      <c r="D28" s="524"/>
      <c r="E28" s="524"/>
      <c r="F28" s="524" t="s">
        <v>111</v>
      </c>
      <c r="G28" s="524"/>
      <c r="H28" s="524"/>
    </row>
    <row r="29" spans="2:8" ht="24" customHeight="1" x14ac:dyDescent="0.15">
      <c r="B29" s="521"/>
      <c r="C29" s="521"/>
      <c r="D29" s="521"/>
      <c r="E29" s="521"/>
      <c r="F29" s="522"/>
      <c r="G29" s="522"/>
      <c r="H29" s="522"/>
    </row>
    <row r="31" spans="2:8" x14ac:dyDescent="0.15">
      <c r="B31" s="526" t="s">
        <v>112</v>
      </c>
      <c r="C31" s="526"/>
      <c r="D31" s="526"/>
      <c r="E31" s="526"/>
      <c r="F31" s="526"/>
      <c r="G31" s="526"/>
      <c r="H31" s="526"/>
    </row>
    <row r="32" spans="2:8" ht="15.75" customHeight="1" x14ac:dyDescent="0.15">
      <c r="B32" s="523" t="s">
        <v>110</v>
      </c>
      <c r="C32" s="523"/>
      <c r="D32" s="523" t="s">
        <v>39</v>
      </c>
      <c r="E32" s="523" t="s">
        <v>114</v>
      </c>
      <c r="F32" s="523"/>
      <c r="G32" s="524" t="s">
        <v>58</v>
      </c>
      <c r="H32" s="524"/>
    </row>
    <row r="33" spans="2:8" ht="15.75" customHeight="1" x14ac:dyDescent="0.15">
      <c r="B33" s="524"/>
      <c r="C33" s="524"/>
      <c r="D33" s="524"/>
      <c r="E33" s="524"/>
      <c r="F33" s="524"/>
      <c r="G33" s="525" t="s">
        <v>115</v>
      </c>
      <c r="H33" s="525"/>
    </row>
    <row r="34" spans="2:8" ht="29.25" customHeight="1" x14ac:dyDescent="0.15">
      <c r="B34" s="521"/>
      <c r="C34" s="521"/>
      <c r="D34" s="271"/>
      <c r="E34" s="528"/>
      <c r="F34" s="528"/>
      <c r="G34" s="522"/>
      <c r="H34" s="522"/>
    </row>
    <row r="35" spans="2:8" x14ac:dyDescent="0.15">
      <c r="B35" s="258"/>
      <c r="C35" s="258"/>
    </row>
    <row r="36" spans="2:8" x14ac:dyDescent="0.15">
      <c r="B36" s="257" t="s">
        <v>177</v>
      </c>
      <c r="C36" s="257"/>
    </row>
    <row r="37" spans="2:8" ht="14.25" customHeight="1" x14ac:dyDescent="0.15">
      <c r="B37" s="523" t="s">
        <v>110</v>
      </c>
      <c r="C37" s="523"/>
      <c r="D37" s="523"/>
      <c r="E37" s="523" t="s">
        <v>117</v>
      </c>
      <c r="F37" s="523"/>
      <c r="G37" s="524" t="s">
        <v>58</v>
      </c>
      <c r="H37" s="524"/>
    </row>
    <row r="38" spans="2:8" x14ac:dyDescent="0.15">
      <c r="B38" s="524"/>
      <c r="C38" s="524"/>
      <c r="D38" s="524"/>
      <c r="E38" s="524"/>
      <c r="F38" s="524"/>
      <c r="G38" s="525" t="s">
        <v>118</v>
      </c>
      <c r="H38" s="525"/>
    </row>
    <row r="39" spans="2:8" ht="26.25" customHeight="1" x14ac:dyDescent="0.15">
      <c r="B39" s="521"/>
      <c r="C39" s="521"/>
      <c r="D39" s="521"/>
      <c r="E39" s="521"/>
      <c r="F39" s="521"/>
      <c r="G39" s="522"/>
      <c r="H39" s="522"/>
    </row>
    <row r="40" spans="2:8" x14ac:dyDescent="0.15">
      <c r="B40" s="257"/>
      <c r="C40" s="257"/>
    </row>
    <row r="41" spans="2:8" x14ac:dyDescent="0.15">
      <c r="B41" s="257" t="s">
        <v>178</v>
      </c>
      <c r="C41" s="257"/>
    </row>
    <row r="42" spans="2:8" ht="14.25" customHeight="1" x14ac:dyDescent="0.15">
      <c r="B42" s="523" t="s">
        <v>110</v>
      </c>
      <c r="C42" s="523"/>
      <c r="D42" s="523"/>
      <c r="E42" s="523" t="s">
        <v>57</v>
      </c>
      <c r="F42" s="523"/>
      <c r="G42" s="524" t="s">
        <v>58</v>
      </c>
      <c r="H42" s="524"/>
    </row>
    <row r="43" spans="2:8" x14ac:dyDescent="0.15">
      <c r="B43" s="524"/>
      <c r="C43" s="524"/>
      <c r="D43" s="524"/>
      <c r="E43" s="524"/>
      <c r="F43" s="524"/>
      <c r="G43" s="525" t="s">
        <v>121</v>
      </c>
      <c r="H43" s="525"/>
    </row>
    <row r="44" spans="2:8" ht="24.75" customHeight="1" x14ac:dyDescent="0.15">
      <c r="B44" s="521"/>
      <c r="C44" s="521"/>
      <c r="D44" s="521"/>
      <c r="E44" s="521"/>
      <c r="F44" s="521"/>
      <c r="G44" s="522"/>
      <c r="H44" s="522"/>
    </row>
    <row r="46" spans="2:8" x14ac:dyDescent="0.15">
      <c r="B46" s="526" t="s">
        <v>122</v>
      </c>
      <c r="C46" s="526"/>
      <c r="D46" s="526"/>
      <c r="E46" s="526"/>
      <c r="F46" s="526"/>
      <c r="G46" s="526"/>
      <c r="H46" s="526"/>
    </row>
    <row r="47" spans="2:8" ht="15.75" customHeight="1" x14ac:dyDescent="0.15">
      <c r="B47" s="523" t="s">
        <v>110</v>
      </c>
      <c r="C47" s="523"/>
      <c r="D47" s="523"/>
      <c r="E47" s="523" t="s">
        <v>57</v>
      </c>
      <c r="F47" s="523"/>
      <c r="G47" s="524" t="s">
        <v>58</v>
      </c>
      <c r="H47" s="524"/>
    </row>
    <row r="48" spans="2:8" ht="15.75" customHeight="1" x14ac:dyDescent="0.15">
      <c r="B48" s="524"/>
      <c r="C48" s="524"/>
      <c r="D48" s="524"/>
      <c r="E48" s="524"/>
      <c r="F48" s="524"/>
      <c r="G48" s="527" t="s">
        <v>123</v>
      </c>
      <c r="H48" s="527"/>
    </row>
    <row r="49" spans="2:8" ht="26.25" customHeight="1" x14ac:dyDescent="0.15">
      <c r="B49" s="521"/>
      <c r="C49" s="521"/>
      <c r="D49" s="521"/>
      <c r="E49" s="521"/>
      <c r="F49" s="521"/>
      <c r="G49" s="522"/>
      <c r="H49" s="522"/>
    </row>
    <row r="50" spans="2:8" x14ac:dyDescent="0.15">
      <c r="B50" s="258"/>
      <c r="C50" s="258"/>
    </row>
    <row r="51" spans="2:8" x14ac:dyDescent="0.15">
      <c r="B51" s="258"/>
      <c r="C51" s="258"/>
    </row>
    <row r="52" spans="2:8" x14ac:dyDescent="0.15">
      <c r="B52" s="6" t="s">
        <v>180</v>
      </c>
    </row>
    <row r="53" spans="2:8" ht="33.75" customHeight="1" x14ac:dyDescent="0.15">
      <c r="B53" s="259" t="s">
        <v>60</v>
      </c>
      <c r="C53" s="262"/>
      <c r="D53" s="515" t="s">
        <v>124</v>
      </c>
      <c r="E53" s="516"/>
      <c r="F53" s="515" t="s">
        <v>58</v>
      </c>
      <c r="G53" s="516"/>
      <c r="H53" s="517"/>
    </row>
    <row r="54" spans="2:8" ht="107.25" customHeight="1" x14ac:dyDescent="0.15">
      <c r="B54" s="491" t="s">
        <v>76</v>
      </c>
      <c r="C54" s="263" t="s">
        <v>61</v>
      </c>
      <c r="D54" s="494" t="s">
        <v>125</v>
      </c>
      <c r="E54" s="496"/>
      <c r="F54" s="494" t="s">
        <v>126</v>
      </c>
      <c r="G54" s="495"/>
      <c r="H54" s="496"/>
    </row>
    <row r="55" spans="2:8" ht="80.25" customHeight="1" x14ac:dyDescent="0.15">
      <c r="B55" s="493"/>
      <c r="C55" s="263" t="s">
        <v>5</v>
      </c>
      <c r="D55" s="494" t="s">
        <v>22</v>
      </c>
      <c r="E55" s="496"/>
      <c r="F55" s="494" t="s">
        <v>127</v>
      </c>
      <c r="G55" s="495"/>
      <c r="H55" s="496"/>
    </row>
    <row r="56" spans="2:8" ht="123.75" customHeight="1" x14ac:dyDescent="0.15">
      <c r="B56" s="493"/>
      <c r="C56" s="263" t="s">
        <v>62</v>
      </c>
      <c r="D56" s="494" t="s">
        <v>66</v>
      </c>
      <c r="E56" s="496"/>
      <c r="F56" s="518" t="s">
        <v>128</v>
      </c>
      <c r="G56" s="519"/>
      <c r="H56" s="520"/>
    </row>
    <row r="57" spans="2:8" ht="52.5" customHeight="1" x14ac:dyDescent="0.15">
      <c r="B57" s="493"/>
      <c r="C57" s="263" t="s">
        <v>52</v>
      </c>
      <c r="D57" s="494" t="s">
        <v>7</v>
      </c>
      <c r="E57" s="496"/>
      <c r="F57" s="497" t="s">
        <v>129</v>
      </c>
      <c r="G57" s="498"/>
      <c r="H57" s="499"/>
    </row>
    <row r="58" spans="2:8" ht="51.75" customHeight="1" x14ac:dyDescent="0.15">
      <c r="B58" s="493"/>
      <c r="C58" s="263" t="s">
        <v>12</v>
      </c>
      <c r="D58" s="494" t="s">
        <v>131</v>
      </c>
      <c r="E58" s="496"/>
      <c r="F58" s="497" t="s">
        <v>129</v>
      </c>
      <c r="G58" s="498"/>
      <c r="H58" s="499"/>
    </row>
    <row r="59" spans="2:8" ht="57.75" customHeight="1" x14ac:dyDescent="0.15">
      <c r="B59" s="493"/>
      <c r="C59" s="263" t="s">
        <v>70</v>
      </c>
      <c r="D59" s="494" t="s">
        <v>71</v>
      </c>
      <c r="E59" s="496"/>
      <c r="F59" s="497" t="s">
        <v>129</v>
      </c>
      <c r="G59" s="498"/>
      <c r="H59" s="499"/>
    </row>
    <row r="60" spans="2:8" ht="27" customHeight="1" x14ac:dyDescent="0.15">
      <c r="B60" s="492"/>
      <c r="C60" s="263" t="s">
        <v>77</v>
      </c>
      <c r="D60" s="494" t="s">
        <v>78</v>
      </c>
      <c r="E60" s="496"/>
      <c r="F60" s="497" t="s">
        <v>104</v>
      </c>
      <c r="G60" s="498"/>
      <c r="H60" s="499"/>
    </row>
    <row r="61" spans="2:8" ht="82.5" customHeight="1" x14ac:dyDescent="0.15">
      <c r="B61" s="491" t="s">
        <v>3</v>
      </c>
      <c r="C61" s="494" t="s">
        <v>173</v>
      </c>
      <c r="D61" s="495"/>
      <c r="E61" s="496"/>
      <c r="F61" s="497" t="s">
        <v>104</v>
      </c>
      <c r="G61" s="498"/>
      <c r="H61" s="499"/>
    </row>
    <row r="62" spans="2:8" ht="51.75" customHeight="1" x14ac:dyDescent="0.15">
      <c r="B62" s="492"/>
      <c r="C62" s="494" t="s">
        <v>47</v>
      </c>
      <c r="D62" s="495"/>
      <c r="E62" s="496"/>
      <c r="F62" s="497" t="s">
        <v>104</v>
      </c>
      <c r="G62" s="498"/>
      <c r="H62" s="499"/>
    </row>
  </sheetData>
  <mergeCells count="80">
    <mergeCell ref="B4:H4"/>
    <mergeCell ref="D6:H6"/>
    <mergeCell ref="C22:H22"/>
    <mergeCell ref="C23:H23"/>
    <mergeCell ref="C24:H24"/>
    <mergeCell ref="E17:E18"/>
    <mergeCell ref="G17:G18"/>
    <mergeCell ref="B19:C20"/>
    <mergeCell ref="G15:G16"/>
    <mergeCell ref="B17:C18"/>
    <mergeCell ref="C25:H25"/>
    <mergeCell ref="B28:E28"/>
    <mergeCell ref="F28:H28"/>
    <mergeCell ref="B29:E29"/>
    <mergeCell ref="F29:H29"/>
    <mergeCell ref="B31:H31"/>
    <mergeCell ref="G32:H32"/>
    <mergeCell ref="G33:H33"/>
    <mergeCell ref="B34:C34"/>
    <mergeCell ref="E34:F34"/>
    <mergeCell ref="G34:H34"/>
    <mergeCell ref="B32:C33"/>
    <mergeCell ref="D32:D33"/>
    <mergeCell ref="E32:F33"/>
    <mergeCell ref="G37:H37"/>
    <mergeCell ref="G38:H38"/>
    <mergeCell ref="B39:D39"/>
    <mergeCell ref="E39:F39"/>
    <mergeCell ref="G39:H39"/>
    <mergeCell ref="B37:D38"/>
    <mergeCell ref="E37:F38"/>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C61:E61"/>
    <mergeCell ref="F61:H61"/>
    <mergeCell ref="D56:E56"/>
    <mergeCell ref="F56:H56"/>
    <mergeCell ref="D57:E57"/>
    <mergeCell ref="F57:H57"/>
    <mergeCell ref="D58:E58"/>
    <mergeCell ref="F58:H58"/>
    <mergeCell ref="D59:E59"/>
    <mergeCell ref="F59:H59"/>
    <mergeCell ref="D60:E60"/>
    <mergeCell ref="F60:H60"/>
    <mergeCell ref="D53:E53"/>
    <mergeCell ref="F53:H53"/>
    <mergeCell ref="D54:E54"/>
    <mergeCell ref="F54:H54"/>
    <mergeCell ref="D55:E55"/>
    <mergeCell ref="F55:H55"/>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s>
  <phoneticPr fontId="5"/>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41"/>
  <sheetViews>
    <sheetView view="pageBreakPreview" zoomScale="85" zoomScaleSheetLayoutView="85" workbookViewId="0">
      <selection activeCell="D10" sqref="D10"/>
    </sheetView>
  </sheetViews>
  <sheetFormatPr defaultRowHeight="13.5" x14ac:dyDescent="0.15"/>
  <cols>
    <col min="1" max="1" width="22.375" customWidth="1"/>
    <col min="2" max="2" width="14.75" customWidth="1"/>
    <col min="3" max="6" width="14.625" customWidth="1"/>
  </cols>
  <sheetData>
    <row r="1" spans="1:6" ht="14.25" x14ac:dyDescent="0.15">
      <c r="A1" s="24"/>
      <c r="B1" s="30"/>
      <c r="F1" s="4" t="s">
        <v>187</v>
      </c>
    </row>
    <row r="2" spans="1:6" ht="14.25" x14ac:dyDescent="0.15">
      <c r="A2" s="25"/>
      <c r="B2" s="31" t="s">
        <v>81</v>
      </c>
    </row>
    <row r="3" spans="1:6" ht="14.25" x14ac:dyDescent="0.15">
      <c r="A3" s="26"/>
      <c r="B3" s="32"/>
    </row>
    <row r="4" spans="1:6" ht="20.25" customHeight="1" x14ac:dyDescent="0.15">
      <c r="A4" s="338" t="s">
        <v>44</v>
      </c>
      <c r="B4" s="338"/>
      <c r="C4" s="338"/>
      <c r="D4" s="338"/>
      <c r="E4" s="338"/>
      <c r="F4" s="338"/>
    </row>
    <row r="5" spans="1:6" ht="20.25" customHeight="1" x14ac:dyDescent="0.15">
      <c r="A5" s="156"/>
      <c r="B5" s="156"/>
      <c r="C5" s="27"/>
      <c r="D5" s="27"/>
      <c r="E5" s="27"/>
      <c r="F5" s="27"/>
    </row>
    <row r="7" spans="1:6" ht="18" customHeight="1" x14ac:dyDescent="0.15">
      <c r="A7" s="286"/>
      <c r="B7" s="291" t="s">
        <v>48</v>
      </c>
      <c r="C7" s="553" t="s">
        <v>49</v>
      </c>
      <c r="D7" s="554" t="s">
        <v>196</v>
      </c>
      <c r="E7" s="554" t="s">
        <v>197</v>
      </c>
      <c r="F7" s="554" t="s">
        <v>198</v>
      </c>
    </row>
    <row r="8" spans="1:6" ht="18" customHeight="1" x14ac:dyDescent="0.15">
      <c r="A8" s="287" t="s">
        <v>45</v>
      </c>
      <c r="C8" s="450"/>
      <c r="D8" s="555"/>
      <c r="E8" s="555"/>
      <c r="F8" s="555"/>
    </row>
    <row r="9" spans="1:6" ht="18" customHeight="1" x14ac:dyDescent="0.15">
      <c r="A9" s="544" t="s">
        <v>145</v>
      </c>
      <c r="B9" s="547" t="s">
        <v>2</v>
      </c>
      <c r="C9" s="292">
        <f t="shared" ref="C9:C38" si="0">SUM(D9:F9)</f>
        <v>0</v>
      </c>
      <c r="D9" s="297"/>
      <c r="E9" s="297"/>
      <c r="F9" s="297"/>
    </row>
    <row r="10" spans="1:6" ht="18" customHeight="1" x14ac:dyDescent="0.15">
      <c r="A10" s="545"/>
      <c r="B10" s="548"/>
      <c r="C10" s="293">
        <f t="shared" si="0"/>
        <v>0</v>
      </c>
      <c r="D10" s="298"/>
      <c r="E10" s="298"/>
      <c r="F10" s="298"/>
    </row>
    <row r="11" spans="1:6" ht="18" customHeight="1" x14ac:dyDescent="0.15">
      <c r="A11" s="545"/>
      <c r="B11" s="549" t="s">
        <v>23</v>
      </c>
      <c r="C11" s="294">
        <f t="shared" si="0"/>
        <v>0</v>
      </c>
      <c r="D11" s="299"/>
      <c r="E11" s="299"/>
      <c r="F11" s="299"/>
    </row>
    <row r="12" spans="1:6" ht="18" customHeight="1" x14ac:dyDescent="0.15">
      <c r="A12" s="545"/>
      <c r="B12" s="550"/>
      <c r="C12" s="293">
        <f t="shared" si="0"/>
        <v>0</v>
      </c>
      <c r="D12" s="298"/>
      <c r="E12" s="298"/>
      <c r="F12" s="298"/>
    </row>
    <row r="13" spans="1:6" ht="18" customHeight="1" x14ac:dyDescent="0.15">
      <c r="A13" s="545"/>
      <c r="B13" s="551" t="s">
        <v>29</v>
      </c>
      <c r="C13" s="294">
        <f t="shared" si="0"/>
        <v>0</v>
      </c>
      <c r="D13" s="299"/>
      <c r="E13" s="299"/>
      <c r="F13" s="299"/>
    </row>
    <row r="14" spans="1:6" ht="18" customHeight="1" x14ac:dyDescent="0.15">
      <c r="A14" s="546"/>
      <c r="B14" s="552"/>
      <c r="C14" s="295">
        <f t="shared" si="0"/>
        <v>0</v>
      </c>
      <c r="D14" s="300"/>
      <c r="E14" s="300"/>
      <c r="F14" s="300"/>
    </row>
    <row r="15" spans="1:6" ht="18" customHeight="1" x14ac:dyDescent="0.15">
      <c r="A15" s="544" t="s">
        <v>146</v>
      </c>
      <c r="B15" s="547" t="s">
        <v>2</v>
      </c>
      <c r="C15" s="292">
        <f t="shared" si="0"/>
        <v>0</v>
      </c>
      <c r="D15" s="297"/>
      <c r="E15" s="297"/>
      <c r="F15" s="297"/>
    </row>
    <row r="16" spans="1:6" ht="18" customHeight="1" x14ac:dyDescent="0.15">
      <c r="A16" s="545"/>
      <c r="B16" s="548"/>
      <c r="C16" s="293">
        <f t="shared" si="0"/>
        <v>0</v>
      </c>
      <c r="D16" s="298"/>
      <c r="E16" s="298"/>
      <c r="F16" s="298"/>
    </row>
    <row r="17" spans="1:6" ht="18" customHeight="1" x14ac:dyDescent="0.15">
      <c r="A17" s="545"/>
      <c r="B17" s="549" t="s">
        <v>23</v>
      </c>
      <c r="C17" s="294">
        <f t="shared" si="0"/>
        <v>0</v>
      </c>
      <c r="D17" s="299"/>
      <c r="E17" s="299"/>
      <c r="F17" s="299"/>
    </row>
    <row r="18" spans="1:6" ht="18" customHeight="1" x14ac:dyDescent="0.15">
      <c r="A18" s="545"/>
      <c r="B18" s="550"/>
      <c r="C18" s="293">
        <f t="shared" si="0"/>
        <v>0</v>
      </c>
      <c r="D18" s="298"/>
      <c r="E18" s="298"/>
      <c r="F18" s="298"/>
    </row>
    <row r="19" spans="1:6" ht="18" customHeight="1" x14ac:dyDescent="0.15">
      <c r="A19" s="545"/>
      <c r="B19" s="551" t="s">
        <v>29</v>
      </c>
      <c r="C19" s="294">
        <f t="shared" si="0"/>
        <v>0</v>
      </c>
      <c r="D19" s="299"/>
      <c r="E19" s="299"/>
      <c r="F19" s="299"/>
    </row>
    <row r="20" spans="1:6" ht="18" customHeight="1" x14ac:dyDescent="0.15">
      <c r="A20" s="546"/>
      <c r="B20" s="552"/>
      <c r="C20" s="295">
        <f t="shared" si="0"/>
        <v>0</v>
      </c>
      <c r="D20" s="300"/>
      <c r="E20" s="300"/>
      <c r="F20" s="300"/>
    </row>
    <row r="21" spans="1:6" ht="18" customHeight="1" x14ac:dyDescent="0.15">
      <c r="A21" s="544" t="s">
        <v>11</v>
      </c>
      <c r="B21" s="547" t="s">
        <v>2</v>
      </c>
      <c r="C21" s="292">
        <f t="shared" si="0"/>
        <v>0</v>
      </c>
      <c r="D21" s="297"/>
      <c r="E21" s="297"/>
      <c r="F21" s="297"/>
    </row>
    <row r="22" spans="1:6" ht="18" customHeight="1" x14ac:dyDescent="0.15">
      <c r="A22" s="545"/>
      <c r="B22" s="548"/>
      <c r="C22" s="293">
        <f t="shared" si="0"/>
        <v>0</v>
      </c>
      <c r="D22" s="298"/>
      <c r="E22" s="298"/>
      <c r="F22" s="298"/>
    </row>
    <row r="23" spans="1:6" ht="18" customHeight="1" x14ac:dyDescent="0.15">
      <c r="A23" s="545"/>
      <c r="B23" s="549" t="s">
        <v>23</v>
      </c>
      <c r="C23" s="294">
        <f t="shared" si="0"/>
        <v>0</v>
      </c>
      <c r="D23" s="299"/>
      <c r="E23" s="299"/>
      <c r="F23" s="299"/>
    </row>
    <row r="24" spans="1:6" ht="18" customHeight="1" x14ac:dyDescent="0.15">
      <c r="A24" s="545"/>
      <c r="B24" s="550"/>
      <c r="C24" s="293">
        <f t="shared" si="0"/>
        <v>0</v>
      </c>
      <c r="D24" s="298"/>
      <c r="E24" s="298"/>
      <c r="F24" s="298"/>
    </row>
    <row r="25" spans="1:6" ht="18" customHeight="1" x14ac:dyDescent="0.15">
      <c r="A25" s="545"/>
      <c r="B25" s="551" t="s">
        <v>29</v>
      </c>
      <c r="C25" s="294">
        <f t="shared" si="0"/>
        <v>0</v>
      </c>
      <c r="D25" s="299"/>
      <c r="E25" s="299"/>
      <c r="F25" s="299"/>
    </row>
    <row r="26" spans="1:6" ht="18" customHeight="1" x14ac:dyDescent="0.15">
      <c r="A26" s="546"/>
      <c r="B26" s="552"/>
      <c r="C26" s="295">
        <f t="shared" si="0"/>
        <v>0</v>
      </c>
      <c r="D26" s="300"/>
      <c r="E26" s="300"/>
      <c r="F26" s="300"/>
    </row>
    <row r="27" spans="1:6" ht="18" customHeight="1" x14ac:dyDescent="0.15">
      <c r="A27" s="544" t="s">
        <v>101</v>
      </c>
      <c r="B27" s="547" t="s">
        <v>2</v>
      </c>
      <c r="C27" s="292">
        <f t="shared" si="0"/>
        <v>0</v>
      </c>
      <c r="D27" s="297"/>
      <c r="E27" s="297"/>
      <c r="F27" s="297"/>
    </row>
    <row r="28" spans="1:6" ht="18" customHeight="1" x14ac:dyDescent="0.15">
      <c r="A28" s="545"/>
      <c r="B28" s="548"/>
      <c r="C28" s="293">
        <f t="shared" si="0"/>
        <v>0</v>
      </c>
      <c r="D28" s="298"/>
      <c r="E28" s="298"/>
      <c r="F28" s="298"/>
    </row>
    <row r="29" spans="1:6" ht="18" customHeight="1" x14ac:dyDescent="0.15">
      <c r="A29" s="545"/>
      <c r="B29" s="549" t="s">
        <v>23</v>
      </c>
      <c r="C29" s="294">
        <f t="shared" si="0"/>
        <v>0</v>
      </c>
      <c r="D29" s="299"/>
      <c r="E29" s="299"/>
      <c r="F29" s="299"/>
    </row>
    <row r="30" spans="1:6" ht="18" customHeight="1" x14ac:dyDescent="0.15">
      <c r="A30" s="545"/>
      <c r="B30" s="550"/>
      <c r="C30" s="293">
        <f t="shared" si="0"/>
        <v>0</v>
      </c>
      <c r="D30" s="298"/>
      <c r="E30" s="298"/>
      <c r="F30" s="298"/>
    </row>
    <row r="31" spans="1:6" ht="18" customHeight="1" x14ac:dyDescent="0.15">
      <c r="A31" s="545"/>
      <c r="B31" s="551" t="s">
        <v>29</v>
      </c>
      <c r="C31" s="294">
        <f t="shared" si="0"/>
        <v>0</v>
      </c>
      <c r="D31" s="299"/>
      <c r="E31" s="299"/>
      <c r="F31" s="299"/>
    </row>
    <row r="32" spans="1:6" ht="18" customHeight="1" x14ac:dyDescent="0.15">
      <c r="A32" s="546"/>
      <c r="B32" s="552"/>
      <c r="C32" s="295">
        <f t="shared" si="0"/>
        <v>0</v>
      </c>
      <c r="D32" s="300"/>
      <c r="E32" s="300"/>
      <c r="F32" s="300"/>
    </row>
    <row r="33" spans="1:6" ht="18" customHeight="1" x14ac:dyDescent="0.15">
      <c r="A33" s="288"/>
      <c r="B33" s="539" t="s">
        <v>2</v>
      </c>
      <c r="C33" s="292">
        <f t="shared" si="0"/>
        <v>0</v>
      </c>
      <c r="D33" s="292">
        <f t="shared" ref="D33:F38" si="1">SUM(D9,D15,D21,D27)</f>
        <v>0</v>
      </c>
      <c r="E33" s="292">
        <f t="shared" si="1"/>
        <v>0</v>
      </c>
      <c r="F33" s="292">
        <f t="shared" si="1"/>
        <v>0</v>
      </c>
    </row>
    <row r="34" spans="1:6" ht="18" customHeight="1" x14ac:dyDescent="0.15">
      <c r="A34" s="289"/>
      <c r="B34" s="540"/>
      <c r="C34" s="293">
        <f t="shared" si="0"/>
        <v>0</v>
      </c>
      <c r="D34" s="293">
        <f t="shared" si="1"/>
        <v>0</v>
      </c>
      <c r="E34" s="293">
        <f t="shared" si="1"/>
        <v>0</v>
      </c>
      <c r="F34" s="293">
        <f t="shared" si="1"/>
        <v>0</v>
      </c>
    </row>
    <row r="35" spans="1:6" ht="18" customHeight="1" x14ac:dyDescent="0.15">
      <c r="A35" s="541" t="s">
        <v>42</v>
      </c>
      <c r="B35" s="542" t="s">
        <v>23</v>
      </c>
      <c r="C35" s="294">
        <f t="shared" si="0"/>
        <v>0</v>
      </c>
      <c r="D35" s="294">
        <f t="shared" si="1"/>
        <v>0</v>
      </c>
      <c r="E35" s="294">
        <f t="shared" si="1"/>
        <v>0</v>
      </c>
      <c r="F35" s="294">
        <f t="shared" si="1"/>
        <v>0</v>
      </c>
    </row>
    <row r="36" spans="1:6" ht="18" customHeight="1" x14ac:dyDescent="0.15">
      <c r="A36" s="541"/>
      <c r="B36" s="540"/>
      <c r="C36" s="293">
        <f t="shared" si="0"/>
        <v>0</v>
      </c>
      <c r="D36" s="293">
        <f t="shared" si="1"/>
        <v>0</v>
      </c>
      <c r="E36" s="293">
        <f t="shared" si="1"/>
        <v>0</v>
      </c>
      <c r="F36" s="293">
        <f t="shared" si="1"/>
        <v>0</v>
      </c>
    </row>
    <row r="37" spans="1:6" ht="18" customHeight="1" x14ac:dyDescent="0.15">
      <c r="A37" s="289"/>
      <c r="B37" s="542" t="s">
        <v>29</v>
      </c>
      <c r="C37" s="294">
        <f t="shared" si="0"/>
        <v>0</v>
      </c>
      <c r="D37" s="294">
        <f t="shared" si="1"/>
        <v>0</v>
      </c>
      <c r="E37" s="294">
        <f t="shared" si="1"/>
        <v>0</v>
      </c>
      <c r="F37" s="294">
        <f t="shared" si="1"/>
        <v>0</v>
      </c>
    </row>
    <row r="38" spans="1:6" ht="18" customHeight="1" x14ac:dyDescent="0.15">
      <c r="A38" s="290"/>
      <c r="B38" s="543"/>
      <c r="C38" s="295">
        <f t="shared" si="0"/>
        <v>0</v>
      </c>
      <c r="D38" s="295">
        <f t="shared" si="1"/>
        <v>0</v>
      </c>
      <c r="E38" s="295">
        <f t="shared" si="1"/>
        <v>0</v>
      </c>
      <c r="F38" s="295">
        <f t="shared" si="1"/>
        <v>0</v>
      </c>
    </row>
    <row r="39" spans="1:6" x14ac:dyDescent="0.15">
      <c r="C39" s="296"/>
    </row>
    <row r="40" spans="1:6" x14ac:dyDescent="0.15">
      <c r="A40" t="s">
        <v>17</v>
      </c>
    </row>
    <row r="41" spans="1:6" ht="14.25" x14ac:dyDescent="0.15">
      <c r="A41" s="38" t="s">
        <v>82</v>
      </c>
    </row>
  </sheetData>
  <customSheetViews>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1"/>
      <headerFooter alignWithMargins="0"/>
    </customSheetView>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2"/>
      <headerFooter alignWithMargins="0"/>
    </customSheetView>
  </customSheetViews>
  <mergeCells count="25">
    <mergeCell ref="A4:F4"/>
    <mergeCell ref="C7:C8"/>
    <mergeCell ref="D7:D8"/>
    <mergeCell ref="E7:E8"/>
    <mergeCell ref="F7:F8"/>
    <mergeCell ref="A9:A14"/>
    <mergeCell ref="B9:B10"/>
    <mergeCell ref="B11:B12"/>
    <mergeCell ref="B13:B14"/>
    <mergeCell ref="A15:A20"/>
    <mergeCell ref="B15:B16"/>
    <mergeCell ref="B17:B18"/>
    <mergeCell ref="B19:B20"/>
    <mergeCell ref="B33:B34"/>
    <mergeCell ref="A35:A36"/>
    <mergeCell ref="B35:B36"/>
    <mergeCell ref="B37:B38"/>
    <mergeCell ref="A21:A26"/>
    <mergeCell ref="B21:B22"/>
    <mergeCell ref="B23:B24"/>
    <mergeCell ref="B25:B26"/>
    <mergeCell ref="A27:A32"/>
    <mergeCell ref="B27:B28"/>
    <mergeCell ref="B29:B30"/>
    <mergeCell ref="B31:B32"/>
  </mergeCells>
  <phoneticPr fontId="5"/>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設定</vt:lpstr>
      <vt:lpstr>別表1</vt:lpstr>
      <vt:lpstr>記入および提出の注意事項 </vt:lpstr>
      <vt:lpstr>×様式２</vt:lpstr>
      <vt:lpstr>様式1変　交付変更申請書</vt:lpstr>
      <vt:lpstr>様式２変　仕組みの開発に係る補助金申請額の内訳</vt:lpstr>
      <vt:lpstr>様式３変　体制整備及び周知に係る補助金申請額の内訳</vt:lpstr>
      <vt:lpstr>様式４変　性能維持向上に係る補助金申請額の内訳</vt:lpstr>
      <vt:lpstr>様式５変　事業内容変更申請書</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 '!Print_Area</vt:lpstr>
      <vt:lpstr>設定!Print_Area</vt:lpstr>
      <vt:lpstr>別表1!Print_Area</vt:lpstr>
      <vt:lpstr>'様式1変　交付変更申請書'!Print_Area</vt:lpstr>
      <vt:lpstr>'様式２変　仕組みの開発に係る補助金申請額の内訳'!Print_Area</vt:lpstr>
      <vt:lpstr>'様式３-②　リフォーム工事'!Print_Area</vt:lpstr>
      <vt:lpstr>'様式３-③　生活利便施設'!Print_Area</vt:lpstr>
      <vt:lpstr>'様式３変　体制整備及び周知に係る補助金申請額の内訳'!Print_Area</vt:lpstr>
      <vt:lpstr>'様式4-①　(木造)'!Print_Area</vt:lpstr>
      <vt:lpstr>'様式4-②　(木造以外)'!Print_Area</vt:lpstr>
      <vt:lpstr>'様式４変　性能維持向上に係る補助金申請額の内訳'!Print_Area</vt:lpstr>
      <vt:lpstr>'様式５変　事業内容変更申請書'!Print_Area</vt:lpstr>
      <vt:lpstr>'様式6 年度別事業計画内訳書'!Print_Area</vt:lpstr>
      <vt:lpstr>'様式４変　性能維持向上に係る補助金申請額の内訳'!既存</vt:lpstr>
      <vt:lpstr>'様式４変　性能維持向上に係る補助金申請額の内訳'!請負契約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田中 沙織</cp:lastModifiedBy>
  <cp:lastPrinted>2023-01-31T05:10:12Z</cp:lastPrinted>
  <dcterms:created xsi:type="dcterms:W3CDTF">2009-07-17T12:24:49Z</dcterms:created>
  <dcterms:modified xsi:type="dcterms:W3CDTF">2023-06-22T05:52:59Z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2020-05-19T03:57:31Z</vt:filetime>
  </property>
</Properties>
</file>